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White\CMS\"/>
    </mc:Choice>
  </mc:AlternateContent>
  <xr:revisionPtr revIDLastSave="0" documentId="13_ncr:1_{FE4F96AA-FB2C-4677-A2DA-BC2F150D0D26}" xr6:coauthVersionLast="47" xr6:coauthVersionMax="47" xr10:uidLastSave="{00000000-0000-0000-0000-000000000000}"/>
  <bookViews>
    <workbookView xWindow="4665" yWindow="1365" windowWidth="21660" windowHeight="13995" tabRatio="667" xr2:uid="{00000000-000D-0000-FFFF-FFFF00000000}"/>
  </bookViews>
  <sheets>
    <sheet name="CMS" sheetId="1" r:id="rId1"/>
    <sheet name="Загальний прайс" sheetId="2" r:id="rId2"/>
  </sheets>
  <definedNames>
    <definedName name="_Order1">255</definedName>
    <definedName name="Excel_BuiltIn_Print_Area" localSheetId="1">'Загальний прайс'!#REF!</definedName>
    <definedName name="TABLE" localSheetId="1">'Загальний прайс'!#REF!</definedName>
    <definedName name="TABLE_2" localSheetId="1">'Загальний прайс'!#REF!</definedName>
    <definedName name="TABLE_3" localSheetId="1">'Загальний прайс'!#REF!</definedName>
    <definedName name="TABLE_4" localSheetId="1">'Загальний прайс'!#REF!</definedName>
    <definedName name="TABLE_5" localSheetId="1">'Загальний прайс'!#REF!</definedName>
    <definedName name="TABLE_6" localSheetId="1">'Загальний прайс'!#REF!</definedName>
    <definedName name="TABLE_7" localSheetId="1">'Загальний прайс'!#REF!</definedName>
    <definedName name="TABLE_8" localSheetId="1">'Загальний прайс'!#REF!</definedName>
    <definedName name="курс">#REF!</definedName>
    <definedName name="скидка1">#REF!</definedName>
    <definedName name="скидка3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6" i="2" l="1"/>
  <c r="G107" i="2"/>
  <c r="G108" i="2"/>
  <c r="G110" i="2"/>
  <c r="G111" i="2"/>
  <c r="G112" i="2"/>
  <c r="G101" i="2"/>
  <c r="G13" i="2"/>
  <c r="G14" i="2"/>
  <c r="G15" i="2"/>
  <c r="G16" i="2"/>
  <c r="G17" i="2"/>
  <c r="G18" i="2"/>
  <c r="G19" i="2"/>
  <c r="G2" i="2"/>
  <c r="G324" i="2"/>
  <c r="G1177" i="2"/>
  <c r="G300" i="2"/>
  <c r="E2157" i="2" l="1"/>
  <c r="F2157" i="2"/>
  <c r="E2155" i="2"/>
  <c r="E2156" i="2"/>
  <c r="F2156" i="2"/>
  <c r="E2158" i="2"/>
  <c r="F2155" i="2"/>
  <c r="E569" i="2"/>
  <c r="E568" i="2"/>
  <c r="E567" i="2"/>
  <c r="E1223" i="2"/>
  <c r="E546" i="2"/>
  <c r="E544" i="2"/>
  <c r="F544" i="2"/>
  <c r="E548" i="2"/>
  <c r="E545" i="2"/>
  <c r="E549" i="2"/>
  <c r="E538" i="2"/>
  <c r="F538" i="2"/>
  <c r="E539" i="2"/>
  <c r="F539" i="2"/>
  <c r="E540" i="2"/>
  <c r="E541" i="2"/>
  <c r="F541" i="2"/>
  <c r="F542" i="2"/>
  <c r="E547" i="2"/>
  <c r="F540" i="2"/>
  <c r="E542" i="2"/>
  <c r="E543" i="2"/>
  <c r="F543" i="2"/>
  <c r="F1099" i="2"/>
  <c r="D1098" i="2"/>
  <c r="D1097" i="2"/>
  <c r="F1093" i="2"/>
  <c r="D1099" i="2"/>
  <c r="F1098" i="2"/>
  <c r="F1097" i="2"/>
  <c r="F1096" i="2"/>
  <c r="D1096" i="2"/>
  <c r="F1095" i="2"/>
  <c r="D1095" i="2"/>
  <c r="F1094" i="2"/>
  <c r="D1094" i="2"/>
  <c r="D1093" i="2"/>
  <c r="F1100" i="2"/>
  <c r="F1091" i="2"/>
  <c r="D1100" i="2"/>
  <c r="D1091" i="2"/>
  <c r="F2365" i="2"/>
  <c r="F2373" i="2"/>
  <c r="E2373" i="2"/>
  <c r="F2372" i="2"/>
  <c r="E2372" i="2"/>
  <c r="F2371" i="2"/>
  <c r="E2365" i="2"/>
  <c r="F2364" i="2"/>
  <c r="E2364" i="2"/>
  <c r="F2363" i="2"/>
  <c r="E2363" i="2"/>
  <c r="E2362" i="2"/>
  <c r="F2377" i="2"/>
  <c r="F2361" i="2"/>
  <c r="F2368" i="2"/>
  <c r="F2359" i="2"/>
  <c r="F2358" i="2"/>
  <c r="E2371" i="2"/>
  <c r="F2378" i="2"/>
  <c r="F2370" i="2"/>
  <c r="F2362" i="2"/>
  <c r="E2378" i="2"/>
  <c r="E2370" i="2"/>
  <c r="F2369" i="2"/>
  <c r="E2377" i="2"/>
  <c r="E2369" i="2"/>
  <c r="E2361" i="2"/>
  <c r="F2376" i="2"/>
  <c r="F2360" i="2"/>
  <c r="E2376" i="2"/>
  <c r="E2368" i="2"/>
  <c r="E2360" i="2"/>
  <c r="F2375" i="2"/>
  <c r="F2367" i="2"/>
  <c r="E2375" i="2"/>
  <c r="E2367" i="2"/>
  <c r="E2359" i="2"/>
  <c r="F2374" i="2"/>
  <c r="F2366" i="2"/>
  <c r="E2374" i="2"/>
  <c r="E2366" i="2"/>
  <c r="E2358" i="2"/>
  <c r="F2349" i="2"/>
  <c r="F2379" i="2"/>
  <c r="F2348" i="2"/>
  <c r="E2349" i="2"/>
  <c r="E2357" i="2"/>
  <c r="F2347" i="2"/>
  <c r="E2348" i="2"/>
  <c r="E2379" i="2"/>
  <c r="E2347" i="2"/>
  <c r="F2357" i="2"/>
  <c r="F2343" i="2"/>
  <c r="E2343" i="2"/>
  <c r="F2356" i="2"/>
  <c r="F2342" i="2"/>
  <c r="E2356" i="2"/>
  <c r="E2342" i="2"/>
  <c r="F2355" i="2"/>
  <c r="F2341" i="2"/>
  <c r="E2355" i="2"/>
  <c r="E2341" i="2"/>
  <c r="F2351" i="2"/>
  <c r="F2340" i="2"/>
  <c r="E2351" i="2"/>
  <c r="E2340" i="2"/>
  <c r="F2350" i="2"/>
  <c r="F2339" i="2"/>
  <c r="E2350" i="2"/>
  <c r="E2339" i="2"/>
  <c r="E2337" i="2"/>
  <c r="E2346" i="2"/>
  <c r="E2338" i="2"/>
  <c r="F2345" i="2"/>
  <c r="E2353" i="2"/>
  <c r="F2352" i="2"/>
  <c r="F2344" i="2"/>
  <c r="F2336" i="2"/>
  <c r="F2354" i="2"/>
  <c r="F2346" i="2"/>
  <c r="F2338" i="2"/>
  <c r="E2354" i="2"/>
  <c r="F2353" i="2"/>
  <c r="F2337" i="2"/>
  <c r="E2345" i="2"/>
  <c r="E2352" i="2"/>
  <c r="E2344" i="2"/>
  <c r="E2336" i="2"/>
  <c r="F775" i="2"/>
  <c r="E775" i="2"/>
  <c r="F774" i="2"/>
  <c r="E782" i="2"/>
  <c r="G782" i="2" s="1"/>
  <c r="F782" i="2" s="1"/>
  <c r="E774" i="2"/>
  <c r="F781" i="2"/>
  <c r="F772" i="2"/>
  <c r="E780" i="2"/>
  <c r="E771" i="2"/>
  <c r="F778" i="2"/>
  <c r="F770" i="2"/>
  <c r="F769" i="2"/>
  <c r="F776" i="2"/>
  <c r="F768" i="2"/>
  <c r="F773" i="2"/>
  <c r="E781" i="2"/>
  <c r="E773" i="2"/>
  <c r="F780" i="2"/>
  <c r="E772" i="2"/>
  <c r="F779" i="2"/>
  <c r="F771" i="2"/>
  <c r="E779" i="2"/>
  <c r="E778" i="2"/>
  <c r="E770" i="2"/>
  <c r="F777" i="2"/>
  <c r="E777" i="2"/>
  <c r="E769" i="2"/>
  <c r="E776" i="2"/>
  <c r="E768" i="2"/>
  <c r="E783" i="2"/>
  <c r="G783" i="2" s="1"/>
  <c r="F783" i="2" s="1"/>
  <c r="E767" i="2"/>
  <c r="G767" i="2" s="1"/>
  <c r="F767" i="2" s="1"/>
  <c r="E766" i="2"/>
  <c r="G766" i="2" s="1"/>
  <c r="F766" i="2" s="1"/>
  <c r="E765" i="2"/>
  <c r="G765" i="2" s="1"/>
  <c r="F765" i="2" s="1"/>
  <c r="D825" i="2"/>
  <c r="F825" i="2"/>
  <c r="D908" i="2"/>
  <c r="F908" i="2"/>
  <c r="E2011" i="2"/>
  <c r="G2011" i="2" s="1"/>
  <c r="F2011" i="2" s="1"/>
  <c r="E2013" i="2"/>
  <c r="G2013" i="2" s="1"/>
  <c r="F2013" i="2" s="1"/>
  <c r="E2015" i="2"/>
  <c r="G2015" i="2" s="1"/>
  <c r="F2015" i="2" s="1"/>
  <c r="F112" i="2"/>
  <c r="D112" i="2"/>
  <c r="F111" i="2"/>
  <c r="F106" i="2"/>
  <c r="D111" i="2"/>
  <c r="F110" i="2"/>
  <c r="D110" i="2"/>
  <c r="F108" i="2"/>
  <c r="D108" i="2"/>
  <c r="F107" i="2"/>
  <c r="D107" i="2"/>
  <c r="D106" i="2"/>
  <c r="D101" i="2"/>
  <c r="F101" i="2"/>
  <c r="E2216" i="2"/>
  <c r="G2216" i="2" s="1"/>
  <c r="F2216" i="2" s="1"/>
  <c r="E2215" i="2"/>
  <c r="G2215" i="2" s="1"/>
  <c r="F2215" i="2" s="1"/>
  <c r="E2214" i="2"/>
  <c r="G2214" i="2" s="1"/>
  <c r="F2214" i="2" s="1"/>
  <c r="F18" i="2"/>
  <c r="F15" i="2"/>
  <c r="D14" i="2"/>
  <c r="D19" i="2"/>
  <c r="F17" i="2"/>
  <c r="D17" i="2"/>
  <c r="F14" i="2"/>
  <c r="F13" i="2"/>
  <c r="F19" i="2"/>
  <c r="D18" i="2"/>
  <c r="F16" i="2"/>
  <c r="D16" i="2"/>
  <c r="D15" i="2"/>
  <c r="D13" i="2"/>
  <c r="E2108" i="2"/>
  <c r="G2108" i="2" s="1"/>
  <c r="F2108" i="2" s="1"/>
  <c r="E433" i="2"/>
  <c r="G433" i="2" s="1"/>
  <c r="F433" i="2" s="1"/>
  <c r="E432" i="2"/>
  <c r="G432" i="2" s="1"/>
  <c r="F432" i="2" s="1"/>
  <c r="E431" i="2"/>
  <c r="G431" i="2" s="1"/>
  <c r="F431" i="2" s="1"/>
  <c r="E430" i="2"/>
  <c r="G430" i="2" s="1"/>
  <c r="F430" i="2" s="1"/>
  <c r="E429" i="2"/>
  <c r="G429" i="2" s="1"/>
  <c r="F429" i="2" s="1"/>
  <c r="E428" i="2"/>
  <c r="G428" i="2" s="1"/>
  <c r="F428" i="2" s="1"/>
  <c r="E554" i="2"/>
  <c r="G554" i="2" s="1"/>
  <c r="F554" i="2" s="1"/>
  <c r="E734" i="2"/>
  <c r="G734" i="2" s="1"/>
  <c r="F734" i="2" s="1"/>
  <c r="E733" i="2"/>
  <c r="G733" i="2" s="1"/>
  <c r="F733" i="2" s="1"/>
  <c r="E573" i="2"/>
  <c r="G573" i="2" s="1"/>
  <c r="F573" i="2" s="1"/>
  <c r="E572" i="2"/>
  <c r="G572" i="2" s="1"/>
  <c r="F572" i="2" s="1"/>
  <c r="E571" i="2"/>
  <c r="G571" i="2" s="1"/>
  <c r="F571" i="2" s="1"/>
  <c r="E754" i="2"/>
  <c r="G754" i="2" s="1"/>
  <c r="F754" i="2" s="1"/>
  <c r="E753" i="2"/>
  <c r="G753" i="2" s="1"/>
  <c r="F753" i="2" s="1"/>
  <c r="E752" i="2"/>
  <c r="G752" i="2" s="1"/>
  <c r="F752" i="2" s="1"/>
  <c r="E656" i="2"/>
  <c r="G656" i="2" s="1"/>
  <c r="F656" i="2" s="1"/>
  <c r="E657" i="2"/>
  <c r="G657" i="2" s="1"/>
  <c r="F657" i="2" s="1"/>
  <c r="E658" i="2"/>
  <c r="G658" i="2" s="1"/>
  <c r="F658" i="2" s="1"/>
  <c r="E631" i="2"/>
  <c r="G631" i="2" s="1"/>
  <c r="F631" i="2" s="1"/>
  <c r="E715" i="2"/>
  <c r="G715" i="2" s="1"/>
  <c r="F715" i="2" s="1"/>
  <c r="E647" i="2"/>
  <c r="G647" i="2" s="1"/>
  <c r="F647" i="2" s="1"/>
  <c r="E648" i="2"/>
  <c r="G648" i="2" s="1"/>
  <c r="F648" i="2" s="1"/>
  <c r="E649" i="2"/>
  <c r="G649" i="2" s="1"/>
  <c r="F649" i="2" s="1"/>
  <c r="E650" i="2"/>
  <c r="G650" i="2" s="1"/>
  <c r="F650" i="2" s="1"/>
  <c r="E654" i="2"/>
  <c r="G654" i="2" s="1"/>
  <c r="F654" i="2" s="1"/>
  <c r="E653" i="2"/>
  <c r="G653" i="2" s="1"/>
  <c r="F653" i="2" s="1"/>
  <c r="E652" i="2"/>
  <c r="G652" i="2" s="1"/>
  <c r="F652" i="2" s="1"/>
  <c r="E651" i="2"/>
  <c r="G651" i="2" s="1"/>
  <c r="F651" i="2" s="1"/>
  <c r="E1823" i="2"/>
  <c r="G1823" i="2" s="1"/>
  <c r="F1823" i="2" s="1"/>
  <c r="E1822" i="2"/>
  <c r="G1822" i="2" s="1"/>
  <c r="F1822" i="2" s="1"/>
  <c r="E1819" i="2"/>
  <c r="G1819" i="2" s="1"/>
  <c r="F1819" i="2" s="1"/>
  <c r="E1821" i="2"/>
  <c r="G1821" i="2" s="1"/>
  <c r="F1821" i="2" s="1"/>
  <c r="E1820" i="2"/>
  <c r="G1820" i="2" s="1"/>
  <c r="F1820" i="2" s="1"/>
  <c r="E1818" i="2"/>
  <c r="G1818" i="2" s="1"/>
  <c r="F1818" i="2" s="1"/>
  <c r="E1817" i="2"/>
  <c r="G1817" i="2" s="1"/>
  <c r="F1817" i="2" s="1"/>
  <c r="E1816" i="2"/>
  <c r="G1816" i="2" s="1"/>
  <c r="F1816" i="2" s="1"/>
  <c r="E1815" i="2"/>
  <c r="G1815" i="2" s="1"/>
  <c r="F1815" i="2" s="1"/>
  <c r="G2016" i="2"/>
  <c r="G1157" i="2" l="1"/>
  <c r="G1158" i="2"/>
  <c r="G1159" i="2"/>
  <c r="G1160" i="2"/>
  <c r="G1161" i="2"/>
  <c r="G1163" i="2"/>
  <c r="G1164" i="2"/>
  <c r="G1165" i="2"/>
  <c r="G1166" i="2"/>
  <c r="G1167" i="2"/>
  <c r="G1168" i="2"/>
  <c r="G1156" i="2"/>
  <c r="G1178" i="2"/>
  <c r="G1193" i="2"/>
  <c r="G1192" i="2"/>
  <c r="G1191" i="2"/>
  <c r="G1190" i="2"/>
  <c r="G1189" i="2"/>
  <c r="G1188" i="2"/>
  <c r="G1195" i="2"/>
  <c r="G1196" i="2"/>
  <c r="G1219" i="2"/>
  <c r="G1218" i="2"/>
  <c r="G1085" i="2"/>
  <c r="G1741" i="2"/>
  <c r="G122" i="2"/>
  <c r="G123" i="2"/>
  <c r="G1250" i="2" l="1"/>
  <c r="G1330" i="2" l="1"/>
  <c r="G1329" i="2"/>
  <c r="G1327" i="2"/>
  <c r="G1324" i="2"/>
  <c r="G1323" i="2"/>
  <c r="G1538" i="2" l="1"/>
  <c r="G1472" i="2"/>
  <c r="G1473" i="2"/>
  <c r="G1474" i="2"/>
  <c r="G1475" i="2"/>
  <c r="G1476" i="2"/>
  <c r="G1477" i="2"/>
  <c r="G1478" i="2"/>
  <c r="G1479" i="2"/>
  <c r="G1480" i="2"/>
  <c r="G1481" i="2"/>
  <c r="G1409" i="2"/>
  <c r="G1410" i="2"/>
  <c r="G1411" i="2"/>
  <c r="G1412" i="2"/>
  <c r="G1413" i="2"/>
  <c r="G1414" i="2"/>
  <c r="G1415" i="2"/>
  <c r="G1416" i="2"/>
  <c r="G1417" i="2"/>
  <c r="G1418" i="2"/>
  <c r="G1419" i="2"/>
  <c r="G1349" i="2"/>
  <c r="G1350" i="2"/>
  <c r="G1351" i="2"/>
  <c r="G316" i="2" l="1"/>
  <c r="G12" i="2" l="1"/>
  <c r="G327" i="2" l="1"/>
  <c r="G332" i="2" l="1"/>
  <c r="G333" i="2"/>
  <c r="G334" i="2"/>
  <c r="G335" i="2"/>
  <c r="G336" i="2"/>
  <c r="G337" i="2"/>
  <c r="G338" i="2"/>
  <c r="G339" i="2"/>
  <c r="G299" i="2" l="1"/>
  <c r="G301" i="2"/>
  <c r="G292" i="2"/>
  <c r="G117" i="2" l="1"/>
  <c r="G118" i="2"/>
  <c r="G119" i="2"/>
  <c r="G121" i="2"/>
  <c r="G1673" i="2" l="1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216" i="2"/>
  <c r="G898" i="2"/>
  <c r="G894" i="2"/>
  <c r="G916" i="2"/>
  <c r="G1738" i="2"/>
  <c r="G1739" i="2"/>
  <c r="G1751" i="2"/>
  <c r="G1743" i="2"/>
  <c r="G905" i="2"/>
  <c r="G964" i="2"/>
  <c r="G293" i="2" l="1"/>
  <c r="G241" i="2" l="1"/>
  <c r="G171" i="2"/>
  <c r="G172" i="2"/>
  <c r="G173" i="2"/>
  <c r="G174" i="2"/>
  <c r="G175" i="2"/>
  <c r="G176" i="2"/>
  <c r="G177" i="2"/>
  <c r="G150" i="2"/>
  <c r="G149" i="2"/>
  <c r="G155" i="2"/>
  <c r="G156" i="2"/>
  <c r="G157" i="2"/>
  <c r="G158" i="2"/>
  <c r="G160" i="2"/>
  <c r="G161" i="2"/>
  <c r="G162" i="2"/>
  <c r="G163" i="2"/>
  <c r="G164" i="2"/>
  <c r="G136" i="2"/>
  <c r="G138" i="2"/>
  <c r="G139" i="2"/>
  <c r="G140" i="2"/>
  <c r="G141" i="2"/>
  <c r="G142" i="2"/>
  <c r="G143" i="2"/>
  <c r="G144" i="2"/>
  <c r="G145" i="2"/>
  <c r="G133" i="2"/>
  <c r="G134" i="2"/>
  <c r="G135" i="2"/>
  <c r="G48" i="2"/>
  <c r="G49" i="2"/>
  <c r="G50" i="2"/>
  <c r="G51" i="2"/>
  <c r="G52" i="2"/>
  <c r="G53" i="2"/>
  <c r="G43" i="2"/>
  <c r="G44" i="2"/>
  <c r="G45" i="2"/>
  <c r="G46" i="2"/>
  <c r="G47" i="2"/>
  <c r="G25" i="2"/>
  <c r="G26" i="2"/>
  <c r="G27" i="2"/>
  <c r="G28" i="2"/>
  <c r="G40" i="2"/>
  <c r="G39" i="2"/>
  <c r="G38" i="2"/>
  <c r="G37" i="2"/>
  <c r="G35" i="2"/>
  <c r="G34" i="2"/>
  <c r="G33" i="2"/>
  <c r="G32" i="2"/>
  <c r="G31" i="2"/>
  <c r="G30" i="2"/>
  <c r="G196" i="2" l="1"/>
  <c r="G197" i="2"/>
  <c r="G198" i="2"/>
  <c r="G199" i="2"/>
  <c r="G200" i="2"/>
  <c r="G220" i="2"/>
  <c r="G221" i="2"/>
  <c r="G222" i="2"/>
  <c r="G223" i="2"/>
  <c r="G224" i="2"/>
  <c r="G225" i="2"/>
  <c r="G689" i="2" l="1"/>
  <c r="G691" i="2"/>
  <c r="G693" i="2"/>
  <c r="G694" i="2"/>
  <c r="G1026" i="2" l="1"/>
  <c r="G1027" i="2"/>
  <c r="G702" i="2" l="1"/>
  <c r="G703" i="2"/>
  <c r="G704" i="2"/>
  <c r="G705" i="2"/>
  <c r="G706" i="2"/>
  <c r="G707" i="2"/>
  <c r="G708" i="2"/>
  <c r="G709" i="2"/>
  <c r="G710" i="2"/>
  <c r="G701" i="2"/>
  <c r="G1728" i="2" l="1"/>
  <c r="G1729" i="2"/>
  <c r="G1720" i="2"/>
  <c r="G961" i="2" l="1"/>
  <c r="G1617" i="2"/>
  <c r="G1618" i="2"/>
  <c r="G1619" i="2"/>
  <c r="G1620" i="2"/>
  <c r="G1599" i="2"/>
  <c r="G1600" i="2"/>
  <c r="G1601" i="2"/>
  <c r="G1535" i="2"/>
  <c r="G1536" i="2"/>
  <c r="G1537" i="2"/>
  <c r="G1539" i="2"/>
  <c r="G1540" i="2"/>
  <c r="G1541" i="2"/>
  <c r="G1542" i="2"/>
  <c r="G1463" i="2"/>
  <c r="G1464" i="2"/>
  <c r="G1465" i="2"/>
  <c r="G1391" i="2"/>
  <c r="G1392" i="2"/>
  <c r="G1365" i="2"/>
  <c r="G1366" i="2"/>
  <c r="G1367" i="2"/>
  <c r="G1368" i="2"/>
  <c r="G1369" i="2"/>
  <c r="G1370" i="2"/>
  <c r="G1371" i="2"/>
  <c r="G1372" i="2"/>
  <c r="G1440" i="2" l="1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946" i="2" l="1"/>
  <c r="G2017" i="2" l="1"/>
  <c r="G2018" i="2"/>
  <c r="G2019" i="2"/>
  <c r="G873" i="2"/>
  <c r="G872" i="2"/>
  <c r="G849" i="2"/>
  <c r="G56" i="2" l="1"/>
  <c r="G1217" i="2" l="1"/>
  <c r="G1261" i="2" l="1"/>
  <c r="G1262" i="2"/>
  <c r="G1301" i="2" l="1"/>
  <c r="G1152" i="2"/>
  <c r="G1153" i="2"/>
  <c r="G971" i="2" l="1"/>
  <c r="G947" i="2"/>
  <c r="G1346" i="2" l="1"/>
  <c r="G1347" i="2"/>
  <c r="G1325" i="2" l="1"/>
  <c r="G1315" i="2" l="1"/>
  <c r="G1316" i="2"/>
  <c r="G1317" i="2"/>
  <c r="G1318" i="2"/>
  <c r="G1319" i="2"/>
  <c r="G1320" i="2"/>
  <c r="G1326" i="2"/>
  <c r="G1328" i="2"/>
  <c r="G79" i="2" l="1"/>
  <c r="G72" i="2"/>
  <c r="G73" i="2"/>
  <c r="G861" i="2" l="1"/>
  <c r="G524" i="2"/>
  <c r="G669" i="2"/>
  <c r="G801" i="2"/>
  <c r="G851" i="2" l="1"/>
  <c r="G1307" i="2" l="1"/>
  <c r="G71" i="2" l="1"/>
  <c r="G63" i="2"/>
  <c r="G1714" i="2" l="1"/>
  <c r="G1715" i="2"/>
  <c r="G1716" i="2"/>
  <c r="G1717" i="2"/>
  <c r="G1718" i="2"/>
  <c r="G1719" i="2"/>
  <c r="G1722" i="2"/>
  <c r="G1723" i="2"/>
  <c r="G1724" i="2"/>
  <c r="G1725" i="2"/>
  <c r="G1726" i="2"/>
  <c r="G1699" i="2"/>
  <c r="G1700" i="2"/>
  <c r="G1701" i="2"/>
  <c r="G1702" i="2"/>
  <c r="G1696" i="2"/>
  <c r="G1697" i="2"/>
  <c r="G1698" i="2"/>
  <c r="G1703" i="2"/>
  <c r="G1704" i="2"/>
  <c r="G1705" i="2"/>
  <c r="G1706" i="2"/>
  <c r="G1340" i="2"/>
  <c r="G1341" i="2"/>
  <c r="G1342" i="2"/>
  <c r="G1343" i="2"/>
  <c r="G1344" i="2"/>
  <c r="G1345" i="2"/>
  <c r="G1348" i="2"/>
  <c r="G1352" i="2"/>
  <c r="G1353" i="2"/>
  <c r="G1354" i="2"/>
  <c r="G1355" i="2"/>
  <c r="G1356" i="2"/>
  <c r="G1357" i="2"/>
  <c r="G1358" i="2"/>
  <c r="G1337" i="2" l="1"/>
  <c r="G899" i="2" l="1"/>
  <c r="G897" i="2"/>
  <c r="G878" i="2" l="1"/>
  <c r="G625" i="2"/>
  <c r="G626" i="2"/>
  <c r="G896" i="2"/>
  <c r="G867" i="2"/>
  <c r="G811" i="2"/>
  <c r="G838" i="2"/>
  <c r="G824" i="2"/>
  <c r="G948" i="2"/>
  <c r="G963" i="2"/>
  <c r="D1177" i="2" l="1"/>
  <c r="D324" i="2"/>
  <c r="F324" i="2"/>
  <c r="F1177" i="2"/>
  <c r="E2078" i="2"/>
  <c r="D300" i="2"/>
  <c r="F300" i="2"/>
  <c r="E2014" i="2"/>
  <c r="G2014" i="2" s="1"/>
  <c r="F2014" i="2" s="1"/>
  <c r="E2012" i="2"/>
  <c r="G2012" i="2" s="1"/>
  <c r="F2012" i="2" s="1"/>
  <c r="E2010" i="2"/>
  <c r="G2010" i="2" s="1"/>
  <c r="F2010" i="2" s="1"/>
  <c r="E1297" i="2"/>
  <c r="G1297" i="2" s="1"/>
  <c r="F1297" i="2" s="1"/>
  <c r="D2016" i="2"/>
  <c r="F2016" i="2"/>
  <c r="E2079" i="2"/>
  <c r="G2079" i="2" s="1"/>
  <c r="F2079" i="2" s="1"/>
  <c r="E2099" i="2"/>
  <c r="G2099" i="2" s="1"/>
  <c r="F2099" i="2" s="1"/>
  <c r="E2071" i="2"/>
  <c r="G2071" i="2" s="1"/>
  <c r="F2071" i="2" s="1"/>
  <c r="E2068" i="2"/>
  <c r="G2068" i="2" s="1"/>
  <c r="F2068" i="2" s="1"/>
  <c r="E2072" i="2"/>
  <c r="G2072" i="2" s="1"/>
  <c r="F2072" i="2" s="1"/>
  <c r="E2069" i="2"/>
  <c r="G2069" i="2" s="1"/>
  <c r="F2069" i="2" s="1"/>
  <c r="E2067" i="2"/>
  <c r="G2067" i="2" s="1"/>
  <c r="F2067" i="2" s="1"/>
  <c r="E2065" i="2"/>
  <c r="G2065" i="2" s="1"/>
  <c r="F2065" i="2" s="1"/>
  <c r="E2064" i="2"/>
  <c r="G2064" i="2" s="1"/>
  <c r="F2064" i="2" s="1"/>
  <c r="E2066" i="2"/>
  <c r="G2066" i="2" s="1"/>
  <c r="F2066" i="2" s="1"/>
  <c r="E2070" i="2"/>
  <c r="G2070" i="2" s="1"/>
  <c r="F2070" i="2" s="1"/>
  <c r="D1157" i="2"/>
  <c r="D1167" i="2"/>
  <c r="D1159" i="2"/>
  <c r="D1161" i="2"/>
  <c r="D1164" i="2"/>
  <c r="D1166" i="2"/>
  <c r="D1158" i="2"/>
  <c r="D1168" i="2"/>
  <c r="F1158" i="2"/>
  <c r="D1160" i="2"/>
  <c r="D1163" i="2"/>
  <c r="D1165" i="2"/>
  <c r="D1156" i="2"/>
  <c r="F1166" i="2"/>
  <c r="F1161" i="2"/>
  <c r="F1157" i="2"/>
  <c r="F1168" i="2"/>
  <c r="F1159" i="2"/>
  <c r="F1165" i="2"/>
  <c r="F1167" i="2"/>
  <c r="F1163" i="2"/>
  <c r="F1164" i="2"/>
  <c r="F1160" i="2"/>
  <c r="F1156" i="2"/>
  <c r="D1178" i="2"/>
  <c r="F1178" i="2"/>
  <c r="D1193" i="2"/>
  <c r="D1190" i="2"/>
  <c r="F1188" i="2"/>
  <c r="D1189" i="2"/>
  <c r="F1192" i="2"/>
  <c r="D1192" i="2"/>
  <c r="F1191" i="2"/>
  <c r="D1188" i="2"/>
  <c r="D1191" i="2"/>
  <c r="F1190" i="2"/>
  <c r="F1193" i="2"/>
  <c r="F1189" i="2"/>
  <c r="D1196" i="2"/>
  <c r="D1195" i="2"/>
  <c r="D1219" i="2"/>
  <c r="D1218" i="2"/>
  <c r="F1196" i="2"/>
  <c r="F1218" i="2"/>
  <c r="F1219" i="2"/>
  <c r="F1195" i="2"/>
  <c r="D1085" i="2"/>
  <c r="F1085" i="2"/>
  <c r="F1741" i="2"/>
  <c r="D1741" i="2"/>
  <c r="E1232" i="2"/>
  <c r="G1232" i="2" s="1"/>
  <c r="F1232" i="2" s="1"/>
  <c r="D122" i="2"/>
  <c r="D123" i="2"/>
  <c r="F123" i="2"/>
  <c r="F122" i="2"/>
  <c r="D1250" i="2"/>
  <c r="F1250" i="2"/>
  <c r="E1240" i="2"/>
  <c r="G1240" i="2" s="1"/>
  <c r="F1240" i="2" s="1"/>
  <c r="E1238" i="2"/>
  <c r="G1238" i="2" s="1"/>
  <c r="F1238" i="2" s="1"/>
  <c r="E1239" i="2"/>
  <c r="G1239" i="2" s="1"/>
  <c r="F1239" i="2" s="1"/>
  <c r="E696" i="2"/>
  <c r="G696" i="2" s="1"/>
  <c r="F696" i="2" s="1"/>
  <c r="E1035" i="2"/>
  <c r="G1035" i="2" s="1"/>
  <c r="F1035" i="2" s="1"/>
  <c r="E1033" i="2"/>
  <c r="G1033" i="2" s="1"/>
  <c r="F1033" i="2" s="1"/>
  <c r="E1034" i="2"/>
  <c r="G1034" i="2" s="1"/>
  <c r="F1034" i="2" s="1"/>
  <c r="E762" i="2"/>
  <c r="G762" i="2" s="1"/>
  <c r="F762" i="2" s="1"/>
  <c r="E763" i="2"/>
  <c r="G763" i="2" s="1"/>
  <c r="F763" i="2" s="1"/>
  <c r="E2297" i="2"/>
  <c r="G2297" i="2" s="1"/>
  <c r="F2297" i="2" s="1"/>
  <c r="E2301" i="2"/>
  <c r="G2301" i="2" s="1"/>
  <c r="F2301" i="2" s="1"/>
  <c r="E2300" i="2"/>
  <c r="G2300" i="2" s="1"/>
  <c r="F2300" i="2" s="1"/>
  <c r="E2298" i="2"/>
  <c r="G2298" i="2" s="1"/>
  <c r="F2298" i="2" s="1"/>
  <c r="E2299" i="2"/>
  <c r="G2299" i="2" s="1"/>
  <c r="F2299" i="2" s="1"/>
  <c r="E1296" i="2"/>
  <c r="G1296" i="2" s="1"/>
  <c r="F1296" i="2" s="1"/>
  <c r="E1295" i="2"/>
  <c r="G1295" i="2" s="1"/>
  <c r="F1295" i="2" s="1"/>
  <c r="E744" i="2"/>
  <c r="G744" i="2" s="1"/>
  <c r="F744" i="2" s="1"/>
  <c r="E502" i="2"/>
  <c r="G502" i="2" s="1"/>
  <c r="F502" i="2" s="1"/>
  <c r="E750" i="2"/>
  <c r="G750" i="2" s="1"/>
  <c r="F750" i="2" s="1"/>
  <c r="E501" i="2"/>
  <c r="G501" i="2" s="1"/>
  <c r="F501" i="2" s="1"/>
  <c r="D1330" i="2"/>
  <c r="D1327" i="2"/>
  <c r="D1323" i="2"/>
  <c r="D1329" i="2"/>
  <c r="D1324" i="2"/>
  <c r="F1323" i="2"/>
  <c r="F1330" i="2"/>
  <c r="F1324" i="2"/>
  <c r="F1327" i="2"/>
  <c r="F1329" i="2"/>
  <c r="E2303" i="2"/>
  <c r="G2303" i="2" s="1"/>
  <c r="F2303" i="2" s="1"/>
  <c r="E2304" i="2"/>
  <c r="G2304" i="2" s="1"/>
  <c r="F2304" i="2" s="1"/>
  <c r="E2307" i="2"/>
  <c r="G2307" i="2" s="1"/>
  <c r="F2307" i="2" s="1"/>
  <c r="E2305" i="2"/>
  <c r="G2305" i="2" s="1"/>
  <c r="F2305" i="2" s="1"/>
  <c r="E2306" i="2"/>
  <c r="G2306" i="2" s="1"/>
  <c r="F2306" i="2" s="1"/>
  <c r="E2302" i="2"/>
  <c r="G2302" i="2" s="1"/>
  <c r="F2302" i="2" s="1"/>
  <c r="E2263" i="2"/>
  <c r="G2263" i="2" s="1"/>
  <c r="F2263" i="2" s="1"/>
  <c r="E2264" i="2"/>
  <c r="G2264" i="2" s="1"/>
  <c r="F2264" i="2" s="1"/>
  <c r="E642" i="2"/>
  <c r="G642" i="2" s="1"/>
  <c r="F642" i="2" s="1"/>
  <c r="E2386" i="2"/>
  <c r="G2386" i="2" s="1"/>
  <c r="F2386" i="2" s="1"/>
  <c r="E2382" i="2"/>
  <c r="G2382" i="2" s="1"/>
  <c r="F2382" i="2" s="1"/>
  <c r="E2383" i="2"/>
  <c r="G2383" i="2" s="1"/>
  <c r="F2383" i="2" s="1"/>
  <c r="E2384" i="2"/>
  <c r="G2384" i="2" s="1"/>
  <c r="F2384" i="2" s="1"/>
  <c r="E476" i="2"/>
  <c r="G476" i="2" s="1"/>
  <c r="F476" i="2" s="1"/>
  <c r="E2385" i="2"/>
  <c r="G2385" i="2" s="1"/>
  <c r="F2385" i="2" s="1"/>
  <c r="E2387" i="2"/>
  <c r="G2387" i="2" s="1"/>
  <c r="F2387" i="2" s="1"/>
  <c r="E2381" i="2"/>
  <c r="G2381" i="2" s="1"/>
  <c r="F2381" i="2" s="1"/>
  <c r="E2325" i="2"/>
  <c r="G2325" i="2" s="1"/>
  <c r="F2325" i="2" s="1"/>
  <c r="E2327" i="2"/>
  <c r="G2327" i="2" s="1"/>
  <c r="F2327" i="2" s="1"/>
  <c r="E2329" i="2"/>
  <c r="G2329" i="2" s="1"/>
  <c r="F2329" i="2" s="1"/>
  <c r="E2332" i="2"/>
  <c r="G2332" i="2" s="1"/>
  <c r="F2332" i="2" s="1"/>
  <c r="E2335" i="2"/>
  <c r="G2335" i="2" s="1"/>
  <c r="F2335" i="2" s="1"/>
  <c r="E2333" i="2"/>
  <c r="G2333" i="2" s="1"/>
  <c r="F2333" i="2" s="1"/>
  <c r="E2322" i="2"/>
  <c r="G2322" i="2" s="1"/>
  <c r="F2322" i="2" s="1"/>
  <c r="E2330" i="2"/>
  <c r="G2330" i="2" s="1"/>
  <c r="F2330" i="2" s="1"/>
  <c r="E2331" i="2"/>
  <c r="G2331" i="2" s="1"/>
  <c r="F2331" i="2" s="1"/>
  <c r="E2334" i="2"/>
  <c r="G2334" i="2" s="1"/>
  <c r="F2334" i="2" s="1"/>
  <c r="E2323" i="2"/>
  <c r="G2323" i="2" s="1"/>
  <c r="F2323" i="2" s="1"/>
  <c r="E2321" i="2"/>
  <c r="G2321" i="2" s="1"/>
  <c r="F2321" i="2" s="1"/>
  <c r="E2328" i="2"/>
  <c r="G2328" i="2" s="1"/>
  <c r="F2328" i="2" s="1"/>
  <c r="E2320" i="2"/>
  <c r="G2320" i="2" s="1"/>
  <c r="F2320" i="2" s="1"/>
  <c r="E1294" i="2"/>
  <c r="G1294" i="2" s="1"/>
  <c r="F1294" i="2" s="1"/>
  <c r="D1538" i="2"/>
  <c r="F1538" i="2"/>
  <c r="D1472" i="2"/>
  <c r="D1474" i="2"/>
  <c r="D1476" i="2"/>
  <c r="D1479" i="2"/>
  <c r="D1481" i="2"/>
  <c r="D1478" i="2"/>
  <c r="F1481" i="2"/>
  <c r="D1473" i="2"/>
  <c r="D1475" i="2"/>
  <c r="D1477" i="2"/>
  <c r="D1480" i="2"/>
  <c r="F1477" i="2"/>
  <c r="F1478" i="2"/>
  <c r="F1479" i="2"/>
  <c r="F1475" i="2"/>
  <c r="F1473" i="2"/>
  <c r="F1474" i="2"/>
  <c r="F1480" i="2"/>
  <c r="F1472" i="2"/>
  <c r="F1476" i="2"/>
  <c r="D1409" i="2"/>
  <c r="D1411" i="2"/>
  <c r="D1413" i="2"/>
  <c r="D1410" i="2"/>
  <c r="D1415" i="2"/>
  <c r="D1417" i="2"/>
  <c r="D1419" i="2"/>
  <c r="D1412" i="2"/>
  <c r="D1414" i="2"/>
  <c r="F1414" i="2"/>
  <c r="D1416" i="2"/>
  <c r="D1418" i="2"/>
  <c r="F1412" i="2"/>
  <c r="F1410" i="2"/>
  <c r="F1409" i="2"/>
  <c r="F1416" i="2"/>
  <c r="F1417" i="2"/>
  <c r="F1419" i="2"/>
  <c r="F1413" i="2"/>
  <c r="F1415" i="2"/>
  <c r="F1411" i="2"/>
  <c r="F1418" i="2"/>
  <c r="D1349" i="2"/>
  <c r="D1351" i="2"/>
  <c r="D1350" i="2"/>
  <c r="F1350" i="2"/>
  <c r="F1349" i="2"/>
  <c r="F1351" i="2"/>
  <c r="F792" i="2"/>
  <c r="D792" i="2"/>
  <c r="F791" i="2"/>
  <c r="D791" i="2"/>
  <c r="F909" i="2"/>
  <c r="D909" i="2"/>
  <c r="D812" i="2"/>
  <c r="F812" i="2"/>
  <c r="D62" i="2"/>
  <c r="F62" i="2"/>
  <c r="D316" i="2"/>
  <c r="F316" i="2"/>
  <c r="E427" i="2"/>
  <c r="G427" i="2" s="1"/>
  <c r="F427" i="2" s="1"/>
  <c r="E434" i="2"/>
  <c r="G434" i="2" s="1"/>
  <c r="F434" i="2" s="1"/>
  <c r="E436" i="2"/>
  <c r="G436" i="2" s="1"/>
  <c r="F436" i="2" s="1"/>
  <c r="E435" i="2"/>
  <c r="G435" i="2" s="1"/>
  <c r="F435" i="2" s="1"/>
  <c r="E576" i="2"/>
  <c r="G576" i="2" s="1"/>
  <c r="F576" i="2" s="1"/>
  <c r="E580" i="2"/>
  <c r="E577" i="2"/>
  <c r="G577" i="2" s="1"/>
  <c r="F577" i="2" s="1"/>
  <c r="E579" i="2"/>
  <c r="G579" i="2" s="1"/>
  <c r="F579" i="2" s="1"/>
  <c r="E574" i="2"/>
  <c r="G574" i="2" s="1"/>
  <c r="F574" i="2" s="1"/>
  <c r="E578" i="2"/>
  <c r="E570" i="2"/>
  <c r="E575" i="2"/>
  <c r="G575" i="2" s="1"/>
  <c r="F575" i="2" s="1"/>
  <c r="D12" i="2"/>
  <c r="F12" i="2"/>
  <c r="D327" i="2"/>
  <c r="F327" i="2"/>
  <c r="E553" i="2"/>
  <c r="G553" i="2" s="1"/>
  <c r="F553" i="2" s="1"/>
  <c r="E557" i="2"/>
  <c r="G557" i="2" s="1"/>
  <c r="F557" i="2" s="1"/>
  <c r="E1036" i="2"/>
  <c r="G1036" i="2" s="1"/>
  <c r="F1036" i="2" s="1"/>
  <c r="E1224" i="2"/>
  <c r="G1224" i="2" s="1"/>
  <c r="F1224" i="2" s="1"/>
  <c r="E1231" i="2"/>
  <c r="G1231" i="2" s="1"/>
  <c r="F1231" i="2" s="1"/>
  <c r="E1230" i="2"/>
  <c r="G1230" i="2" s="1"/>
  <c r="F1230" i="2" s="1"/>
  <c r="E1225" i="2"/>
  <c r="G1225" i="2" s="1"/>
  <c r="F1225" i="2" s="1"/>
  <c r="E1227" i="2"/>
  <c r="G1227" i="2" s="1"/>
  <c r="F1227" i="2" s="1"/>
  <c r="E1234" i="2"/>
  <c r="G1234" i="2" s="1"/>
  <c r="F1234" i="2" s="1"/>
  <c r="E1226" i="2"/>
  <c r="G1226" i="2" s="1"/>
  <c r="F1226" i="2" s="1"/>
  <c r="E1229" i="2"/>
  <c r="G1229" i="2" s="1"/>
  <c r="F1229" i="2" s="1"/>
  <c r="E1233" i="2"/>
  <c r="G1233" i="2" s="1"/>
  <c r="F1233" i="2" s="1"/>
  <c r="E1228" i="2"/>
  <c r="G1228" i="2" s="1"/>
  <c r="F1228" i="2" s="1"/>
  <c r="D332" i="2"/>
  <c r="F334" i="2"/>
  <c r="D336" i="2"/>
  <c r="D338" i="2"/>
  <c r="D333" i="2"/>
  <c r="D337" i="2"/>
  <c r="D334" i="2"/>
  <c r="D335" i="2"/>
  <c r="D339" i="2"/>
  <c r="F338" i="2"/>
  <c r="F336" i="2"/>
  <c r="F333" i="2"/>
  <c r="F339" i="2"/>
  <c r="F332" i="2"/>
  <c r="F335" i="2"/>
  <c r="F337" i="2"/>
  <c r="D299" i="2"/>
  <c r="D301" i="2"/>
  <c r="F299" i="2"/>
  <c r="F301" i="2"/>
  <c r="D292" i="2"/>
  <c r="F292" i="2"/>
  <c r="D119" i="2"/>
  <c r="D121" i="2"/>
  <c r="D117" i="2"/>
  <c r="D118" i="2"/>
  <c r="F117" i="2"/>
  <c r="F118" i="2"/>
  <c r="F121" i="2"/>
  <c r="F119" i="2"/>
  <c r="E1289" i="2"/>
  <c r="G1289" i="2" s="1"/>
  <c r="F1289" i="2" s="1"/>
  <c r="D36" i="2"/>
  <c r="F36" i="2"/>
  <c r="E356" i="2"/>
  <c r="G356" i="2" s="1"/>
  <c r="F356" i="2" s="1"/>
  <c r="E1282" i="2"/>
  <c r="G1282" i="2" s="1"/>
  <c r="F1282" i="2" s="1"/>
  <c r="E1283" i="2"/>
  <c r="G1283" i="2" s="1"/>
  <c r="F1283" i="2" s="1"/>
  <c r="E466" i="2"/>
  <c r="G466" i="2" s="1"/>
  <c r="F466" i="2" s="1"/>
  <c r="D1673" i="2"/>
  <c r="D1675" i="2"/>
  <c r="D1677" i="2"/>
  <c r="D1679" i="2"/>
  <c r="D1681" i="2"/>
  <c r="D1683" i="2"/>
  <c r="D1685" i="2"/>
  <c r="D1687" i="2"/>
  <c r="D1689" i="2"/>
  <c r="D1691" i="2"/>
  <c r="D1674" i="2"/>
  <c r="D1676" i="2"/>
  <c r="D1678" i="2"/>
  <c r="D1680" i="2"/>
  <c r="D1682" i="2"/>
  <c r="D1684" i="2"/>
  <c r="D1686" i="2"/>
  <c r="D1688" i="2"/>
  <c r="D1690" i="2"/>
  <c r="D1692" i="2"/>
  <c r="F1692" i="2"/>
  <c r="F1684" i="2"/>
  <c r="F1676" i="2"/>
  <c r="F1687" i="2"/>
  <c r="F1679" i="2"/>
  <c r="F1674" i="2"/>
  <c r="F1677" i="2"/>
  <c r="F1680" i="2"/>
  <c r="F1691" i="2"/>
  <c r="F1689" i="2"/>
  <c r="F1690" i="2"/>
  <c r="F1682" i="2"/>
  <c r="F1685" i="2"/>
  <c r="F1683" i="2"/>
  <c r="F1678" i="2"/>
  <c r="F1673" i="2"/>
  <c r="F1688" i="2"/>
  <c r="F1675" i="2"/>
  <c r="F1681" i="2"/>
  <c r="F1686" i="2"/>
  <c r="D1216" i="2"/>
  <c r="F1216" i="2"/>
  <c r="D898" i="2"/>
  <c r="F898" i="2"/>
  <c r="D894" i="2"/>
  <c r="F894" i="2"/>
  <c r="D916" i="2"/>
  <c r="F916" i="2"/>
  <c r="D1738" i="2"/>
  <c r="D1739" i="2"/>
  <c r="F1739" i="2"/>
  <c r="F1738" i="2"/>
  <c r="D1751" i="2"/>
  <c r="F1751" i="2"/>
  <c r="D1743" i="2"/>
  <c r="F1743" i="2"/>
  <c r="D905" i="2"/>
  <c r="F905" i="2"/>
  <c r="D964" i="2"/>
  <c r="F964" i="2"/>
  <c r="E366" i="2"/>
  <c r="G366" i="2" s="1"/>
  <c r="F366" i="2" s="1"/>
  <c r="E352" i="2"/>
  <c r="G352" i="2" s="1"/>
  <c r="F352" i="2" s="1"/>
  <c r="E355" i="2"/>
  <c r="G355" i="2" s="1"/>
  <c r="F355" i="2" s="1"/>
  <c r="E358" i="2"/>
  <c r="G358" i="2" s="1"/>
  <c r="F358" i="2" s="1"/>
  <c r="E361" i="2"/>
  <c r="G361" i="2" s="1"/>
  <c r="F361" i="2" s="1"/>
  <c r="E364" i="2"/>
  <c r="G364" i="2" s="1"/>
  <c r="F364" i="2" s="1"/>
  <c r="E353" i="2"/>
  <c r="G353" i="2" s="1"/>
  <c r="F353" i="2" s="1"/>
  <c r="E357" i="2"/>
  <c r="G357" i="2" s="1"/>
  <c r="F357" i="2" s="1"/>
  <c r="E360" i="2"/>
  <c r="G360" i="2" s="1"/>
  <c r="F360" i="2" s="1"/>
  <c r="E362" i="2"/>
  <c r="G362" i="2" s="1"/>
  <c r="F362" i="2" s="1"/>
  <c r="E365" i="2"/>
  <c r="G365" i="2" s="1"/>
  <c r="F365" i="2" s="1"/>
  <c r="E363" i="2"/>
  <c r="G363" i="2" s="1"/>
  <c r="F363" i="2" s="1"/>
  <c r="E354" i="2"/>
  <c r="G354" i="2" s="1"/>
  <c r="F354" i="2" s="1"/>
  <c r="E349" i="2"/>
  <c r="G349" i="2" s="1"/>
  <c r="F349" i="2" s="1"/>
  <c r="E350" i="2"/>
  <c r="G350" i="2" s="1"/>
  <c r="F350" i="2" s="1"/>
  <c r="E351" i="2"/>
  <c r="G351" i="2" s="1"/>
  <c r="F351" i="2" s="1"/>
  <c r="E390" i="2"/>
  <c r="G390" i="2" s="1"/>
  <c r="F390" i="2" s="1"/>
  <c r="D293" i="2"/>
  <c r="F293" i="2"/>
  <c r="E262" i="2"/>
  <c r="G262" i="2" s="1"/>
  <c r="F262" i="2" s="1"/>
  <c r="E266" i="2"/>
  <c r="G266" i="2" s="1"/>
  <c r="F266" i="2" s="1"/>
  <c r="E269" i="2"/>
  <c r="G269" i="2" s="1"/>
  <c r="F269" i="2" s="1"/>
  <c r="E263" i="2"/>
  <c r="G263" i="2" s="1"/>
  <c r="F263" i="2" s="1"/>
  <c r="E267" i="2"/>
  <c r="G267" i="2" s="1"/>
  <c r="F267" i="2" s="1"/>
  <c r="E261" i="2"/>
  <c r="G261" i="2" s="1"/>
  <c r="F261" i="2" s="1"/>
  <c r="E265" i="2"/>
  <c r="G265" i="2" s="1"/>
  <c r="F265" i="2" s="1"/>
  <c r="E264" i="2"/>
  <c r="G264" i="2" s="1"/>
  <c r="F264" i="2" s="1"/>
  <c r="E268" i="2"/>
  <c r="G268" i="2" s="1"/>
  <c r="F268" i="2" s="1"/>
  <c r="E236" i="2"/>
  <c r="G236" i="2" s="1"/>
  <c r="F236" i="2" s="1"/>
  <c r="D241" i="2"/>
  <c r="F241" i="2"/>
  <c r="E137" i="2"/>
  <c r="G137" i="2" s="1"/>
  <c r="F137" i="2" s="1"/>
  <c r="D171" i="2"/>
  <c r="D176" i="2"/>
  <c r="D173" i="2"/>
  <c r="D175" i="2"/>
  <c r="D177" i="2"/>
  <c r="F172" i="2"/>
  <c r="D172" i="2"/>
  <c r="D174" i="2"/>
  <c r="F177" i="2"/>
  <c r="F174" i="2"/>
  <c r="F175" i="2"/>
  <c r="F176" i="2"/>
  <c r="F171" i="2"/>
  <c r="F173" i="2"/>
  <c r="E151" i="2"/>
  <c r="G151" i="2" s="1"/>
  <c r="F151" i="2" s="1"/>
  <c r="D149" i="2"/>
  <c r="D150" i="2"/>
  <c r="F149" i="2"/>
  <c r="F150" i="2"/>
  <c r="D155" i="2"/>
  <c r="D157" i="2"/>
  <c r="F157" i="2"/>
  <c r="D160" i="2"/>
  <c r="D163" i="2"/>
  <c r="D156" i="2"/>
  <c r="D162" i="2"/>
  <c r="D158" i="2"/>
  <c r="D161" i="2"/>
  <c r="F162" i="2"/>
  <c r="D164" i="2"/>
  <c r="F155" i="2"/>
  <c r="F161" i="2"/>
  <c r="F163" i="2"/>
  <c r="F156" i="2"/>
  <c r="F160" i="2"/>
  <c r="F164" i="2"/>
  <c r="F158" i="2"/>
  <c r="D136" i="2"/>
  <c r="D139" i="2"/>
  <c r="D145" i="2"/>
  <c r="D138" i="2"/>
  <c r="D140" i="2"/>
  <c r="D142" i="2"/>
  <c r="D144" i="2"/>
  <c r="D141" i="2"/>
  <c r="D143" i="2"/>
  <c r="F144" i="2"/>
  <c r="F142" i="2"/>
  <c r="F139" i="2"/>
  <c r="F145" i="2"/>
  <c r="F140" i="2"/>
  <c r="F136" i="2"/>
  <c r="F138" i="2"/>
  <c r="F143" i="2"/>
  <c r="F141" i="2"/>
  <c r="D134" i="2"/>
  <c r="D133" i="2"/>
  <c r="D135" i="2"/>
  <c r="F134" i="2"/>
  <c r="F133" i="2"/>
  <c r="F135" i="2"/>
  <c r="D48" i="2"/>
  <c r="D52" i="2"/>
  <c r="D49" i="2"/>
  <c r="D51" i="2"/>
  <c r="D50" i="2"/>
  <c r="F49" i="2"/>
  <c r="D53" i="2"/>
  <c r="F53" i="2"/>
  <c r="F51" i="2"/>
  <c r="F50" i="2"/>
  <c r="F52" i="2"/>
  <c r="F48" i="2"/>
  <c r="D43" i="2"/>
  <c r="D45" i="2"/>
  <c r="D47" i="2"/>
  <c r="D44" i="2"/>
  <c r="D46" i="2"/>
  <c r="F43" i="2"/>
  <c r="F44" i="2"/>
  <c r="F47" i="2"/>
  <c r="F45" i="2"/>
  <c r="F46" i="2"/>
  <c r="D25" i="2"/>
  <c r="D28" i="2"/>
  <c r="D27" i="2"/>
  <c r="D26" i="2"/>
  <c r="F26" i="2"/>
  <c r="F27" i="2"/>
  <c r="F25" i="2"/>
  <c r="F28" i="2"/>
  <c r="F37" i="2"/>
  <c r="D33" i="2"/>
  <c r="F33" i="2"/>
  <c r="D40" i="2"/>
  <c r="F38" i="2"/>
  <c r="D37" i="2"/>
  <c r="D34" i="2"/>
  <c r="D31" i="2"/>
  <c r="D32" i="2"/>
  <c r="D38" i="2"/>
  <c r="F32" i="2"/>
  <c r="D35" i="2"/>
  <c r="D30" i="2"/>
  <c r="D39" i="2"/>
  <c r="F35" i="2"/>
  <c r="F34" i="2"/>
  <c r="F40" i="2"/>
  <c r="F30" i="2"/>
  <c r="F31" i="2"/>
  <c r="F39" i="2"/>
  <c r="D196" i="2"/>
  <c r="D198" i="2"/>
  <c r="F198" i="2"/>
  <c r="D200" i="2"/>
  <c r="D197" i="2"/>
  <c r="D199" i="2"/>
  <c r="F197" i="2"/>
  <c r="F196" i="2"/>
  <c r="F199" i="2"/>
  <c r="F200" i="2"/>
  <c r="D220" i="2"/>
  <c r="D222" i="2"/>
  <c r="D221" i="2"/>
  <c r="D223" i="2"/>
  <c r="D225" i="2"/>
  <c r="F222" i="2"/>
  <c r="D224" i="2"/>
  <c r="F225" i="2"/>
  <c r="F223" i="2"/>
  <c r="F221" i="2"/>
  <c r="F220" i="2"/>
  <c r="F224" i="2"/>
  <c r="G1223" i="2"/>
  <c r="F1223" i="2" s="1"/>
  <c r="E692" i="2"/>
  <c r="G692" i="2" s="1"/>
  <c r="F692" i="2" s="1"/>
  <c r="E685" i="2"/>
  <c r="G685" i="2" s="1"/>
  <c r="F685" i="2" s="1"/>
  <c r="E683" i="2"/>
  <c r="G683" i="2" s="1"/>
  <c r="F683" i="2" s="1"/>
  <c r="E687" i="2"/>
  <c r="G687" i="2" s="1"/>
  <c r="F687" i="2" s="1"/>
  <c r="E690" i="2"/>
  <c r="G690" i="2" s="1"/>
  <c r="F690" i="2" s="1"/>
  <c r="E688" i="2"/>
  <c r="G688" i="2" s="1"/>
  <c r="F688" i="2" s="1"/>
  <c r="D694" i="2"/>
  <c r="D691" i="2"/>
  <c r="D693" i="2"/>
  <c r="D689" i="2"/>
  <c r="F694" i="2"/>
  <c r="F689" i="2"/>
  <c r="F693" i="2"/>
  <c r="F691" i="2"/>
  <c r="E2271" i="2"/>
  <c r="G2271" i="2" s="1"/>
  <c r="F2271" i="2" s="1"/>
  <c r="E2277" i="2"/>
  <c r="G2277" i="2" s="1"/>
  <c r="F2277" i="2" s="1"/>
  <c r="E2276" i="2"/>
  <c r="G2276" i="2" s="1"/>
  <c r="F2276" i="2" s="1"/>
  <c r="E2282" i="2"/>
  <c r="G2282" i="2" s="1"/>
  <c r="F2282" i="2" s="1"/>
  <c r="E2272" i="2"/>
  <c r="G2272" i="2" s="1"/>
  <c r="F2272" i="2" s="1"/>
  <c r="E2275" i="2"/>
  <c r="G2275" i="2" s="1"/>
  <c r="F2275" i="2" s="1"/>
  <c r="E2278" i="2"/>
  <c r="G2278" i="2" s="1"/>
  <c r="F2278" i="2" s="1"/>
  <c r="E2280" i="2"/>
  <c r="G2280" i="2" s="1"/>
  <c r="F2280" i="2" s="1"/>
  <c r="E2283" i="2"/>
  <c r="G2283" i="2" s="1"/>
  <c r="F2283" i="2" s="1"/>
  <c r="E2273" i="2"/>
  <c r="G2273" i="2" s="1"/>
  <c r="F2273" i="2" s="1"/>
  <c r="E2281" i="2"/>
  <c r="G2281" i="2" s="1"/>
  <c r="F2281" i="2" s="1"/>
  <c r="E2274" i="2"/>
  <c r="G2274" i="2" s="1"/>
  <c r="F2274" i="2" s="1"/>
  <c r="E2279" i="2"/>
  <c r="G2279" i="2" s="1"/>
  <c r="F2279" i="2" s="1"/>
  <c r="E2256" i="2"/>
  <c r="G2256" i="2" s="1"/>
  <c r="F2256" i="2" s="1"/>
  <c r="E2259" i="2"/>
  <c r="G2259" i="2" s="1"/>
  <c r="F2259" i="2" s="1"/>
  <c r="E2261" i="2"/>
  <c r="G2261" i="2" s="1"/>
  <c r="F2261" i="2" s="1"/>
  <c r="E2262" i="2"/>
  <c r="G2262" i="2" s="1"/>
  <c r="F2262" i="2" s="1"/>
  <c r="E2257" i="2"/>
  <c r="G2257" i="2" s="1"/>
  <c r="F2257" i="2" s="1"/>
  <c r="E2260" i="2"/>
  <c r="G2260" i="2" s="1"/>
  <c r="F2260" i="2" s="1"/>
  <c r="E2258" i="2"/>
  <c r="G2258" i="2" s="1"/>
  <c r="F2258" i="2" s="1"/>
  <c r="E1827" i="2"/>
  <c r="G1827" i="2" s="1"/>
  <c r="F1827" i="2" s="1"/>
  <c r="E1826" i="2"/>
  <c r="G1826" i="2" s="1"/>
  <c r="F1826" i="2" s="1"/>
  <c r="E2106" i="2"/>
  <c r="G2106" i="2" s="1"/>
  <c r="F2106" i="2" s="1"/>
  <c r="E2287" i="2"/>
  <c r="G2287" i="2" s="1"/>
  <c r="F2287" i="2" s="1"/>
  <c r="E2289" i="2"/>
  <c r="G2289" i="2" s="1"/>
  <c r="F2289" i="2" s="1"/>
  <c r="E2288" i="2"/>
  <c r="G2288" i="2" s="1"/>
  <c r="F2288" i="2" s="1"/>
  <c r="E461" i="2"/>
  <c r="G461" i="2" s="1"/>
  <c r="F461" i="2" s="1"/>
  <c r="E460" i="2"/>
  <c r="G460" i="2" s="1"/>
  <c r="F460" i="2" s="1"/>
  <c r="E1032" i="2"/>
  <c r="G1032" i="2" s="1"/>
  <c r="F1032" i="2" s="1"/>
  <c r="E1038" i="2"/>
  <c r="G1038" i="2" s="1"/>
  <c r="F1038" i="2" s="1"/>
  <c r="E1037" i="2"/>
  <c r="G1037" i="2" s="1"/>
  <c r="F1037" i="2" s="1"/>
  <c r="E1039" i="2"/>
  <c r="G1039" i="2" s="1"/>
  <c r="F1039" i="2" s="1"/>
  <c r="D1026" i="2"/>
  <c r="D1027" i="2"/>
  <c r="E1029" i="2"/>
  <c r="G1029" i="2" s="1"/>
  <c r="F1029" i="2" s="1"/>
  <c r="E1040" i="2"/>
  <c r="G1040" i="2" s="1"/>
  <c r="F1040" i="2" s="1"/>
  <c r="E1031" i="2"/>
  <c r="G1031" i="2" s="1"/>
  <c r="F1031" i="2" s="1"/>
  <c r="E1030" i="2"/>
  <c r="G1030" i="2" s="1"/>
  <c r="F1030" i="2" s="1"/>
  <c r="F1027" i="2"/>
  <c r="F1026" i="2"/>
  <c r="D702" i="2"/>
  <c r="D704" i="2"/>
  <c r="D706" i="2"/>
  <c r="D708" i="2"/>
  <c r="D710" i="2"/>
  <c r="D707" i="2"/>
  <c r="D701" i="2"/>
  <c r="D705" i="2"/>
  <c r="D709" i="2"/>
  <c r="D703" i="2"/>
  <c r="F703" i="2"/>
  <c r="F708" i="2"/>
  <c r="F707" i="2"/>
  <c r="F706" i="2"/>
  <c r="F701" i="2"/>
  <c r="F705" i="2"/>
  <c r="F710" i="2"/>
  <c r="F709" i="2"/>
  <c r="F704" i="2"/>
  <c r="F702" i="2"/>
  <c r="D1728" i="2"/>
  <c r="D1729" i="2"/>
  <c r="F1729" i="2"/>
  <c r="F1728" i="2"/>
  <c r="D1720" i="2"/>
  <c r="F1720" i="2"/>
  <c r="D961" i="2"/>
  <c r="F961" i="2"/>
  <c r="D1617" i="2"/>
  <c r="D1619" i="2"/>
  <c r="D1618" i="2"/>
  <c r="D1620" i="2"/>
  <c r="F1618" i="2"/>
  <c r="F1619" i="2"/>
  <c r="F1617" i="2"/>
  <c r="F1620" i="2"/>
  <c r="D1599" i="2"/>
  <c r="D1601" i="2"/>
  <c r="D1600" i="2"/>
  <c r="F1601" i="2"/>
  <c r="F1600" i="2"/>
  <c r="F1599" i="2"/>
  <c r="D1536" i="2"/>
  <c r="D1542" i="2"/>
  <c r="D1539" i="2"/>
  <c r="D1541" i="2"/>
  <c r="D1535" i="2"/>
  <c r="D1537" i="2"/>
  <c r="D1540" i="2"/>
  <c r="F1541" i="2"/>
  <c r="F1542" i="2"/>
  <c r="F1536" i="2"/>
  <c r="F1537" i="2"/>
  <c r="F1535" i="2"/>
  <c r="F1540" i="2"/>
  <c r="F1539" i="2"/>
  <c r="D1463" i="2"/>
  <c r="D1464" i="2"/>
  <c r="D1465" i="2"/>
  <c r="F1464" i="2"/>
  <c r="F1465" i="2"/>
  <c r="F1463" i="2"/>
  <c r="D1391" i="2"/>
  <c r="D1392" i="2"/>
  <c r="F1392" i="2"/>
  <c r="F1391" i="2"/>
  <c r="D1365" i="2"/>
  <c r="D1367" i="2"/>
  <c r="D1372" i="2"/>
  <c r="D1369" i="2"/>
  <c r="D1371" i="2"/>
  <c r="D1366" i="2"/>
  <c r="D1368" i="2"/>
  <c r="D1370" i="2"/>
  <c r="F1371" i="2"/>
  <c r="F1372" i="2"/>
  <c r="F1367" i="2"/>
  <c r="F1365" i="2"/>
  <c r="F1366" i="2"/>
  <c r="F1370" i="2"/>
  <c r="F1369" i="2"/>
  <c r="F1368" i="2"/>
  <c r="D1440" i="2"/>
  <c r="D1442" i="2"/>
  <c r="D1444" i="2"/>
  <c r="F1445" i="2"/>
  <c r="D1446" i="2"/>
  <c r="D1448" i="2"/>
  <c r="D1450" i="2"/>
  <c r="D1452" i="2"/>
  <c r="D1454" i="2"/>
  <c r="D1447" i="2"/>
  <c r="D1453" i="2"/>
  <c r="D1441" i="2"/>
  <c r="D1443" i="2"/>
  <c r="D1445" i="2"/>
  <c r="D1449" i="2"/>
  <c r="D1455" i="2"/>
  <c r="D1451" i="2"/>
  <c r="F1455" i="2"/>
  <c r="F1452" i="2"/>
  <c r="F1444" i="2"/>
  <c r="F1451" i="2"/>
  <c r="F1450" i="2"/>
  <c r="F1442" i="2"/>
  <c r="F1449" i="2"/>
  <c r="F1441" i="2"/>
  <c r="F1448" i="2"/>
  <c r="F1440" i="2"/>
  <c r="F1454" i="2"/>
  <c r="F1446" i="2"/>
  <c r="F1443" i="2"/>
  <c r="F1447" i="2"/>
  <c r="F1453" i="2"/>
  <c r="E1780" i="2"/>
  <c r="G1780" i="2" s="1"/>
  <c r="F1780" i="2" s="1"/>
  <c r="E1779" i="2"/>
  <c r="G1779" i="2" s="1"/>
  <c r="F1779" i="2" s="1"/>
  <c r="E2081" i="2"/>
  <c r="G2081" i="2" s="1"/>
  <c r="F2081" i="2" s="1"/>
  <c r="D946" i="2"/>
  <c r="F946" i="2"/>
  <c r="E2209" i="2"/>
  <c r="G2209" i="2" s="1"/>
  <c r="F2209" i="2" s="1"/>
  <c r="E2210" i="2"/>
  <c r="G2210" i="2" s="1"/>
  <c r="F2210" i="2" s="1"/>
  <c r="E2212" i="2"/>
  <c r="G2212" i="2" s="1"/>
  <c r="F2212" i="2" s="1"/>
  <c r="E2213" i="2"/>
  <c r="G2213" i="2" s="1"/>
  <c r="F2213" i="2" s="1"/>
  <c r="E2126" i="2"/>
  <c r="G2126" i="2" s="1"/>
  <c r="F2126" i="2" s="1"/>
  <c r="E2135" i="2"/>
  <c r="E2139" i="2"/>
  <c r="E2143" i="2"/>
  <c r="G2143" i="2" s="1"/>
  <c r="F2143" i="2" s="1"/>
  <c r="E2147" i="2"/>
  <c r="G2147" i="2" s="1"/>
  <c r="F2147" i="2" s="1"/>
  <c r="E2136" i="2"/>
  <c r="E2140" i="2"/>
  <c r="E2144" i="2"/>
  <c r="G2144" i="2" s="1"/>
  <c r="F2144" i="2" s="1"/>
  <c r="E2148" i="2"/>
  <c r="G2148" i="2" s="1"/>
  <c r="F2148" i="2" s="1"/>
  <c r="E2137" i="2"/>
  <c r="E2141" i="2"/>
  <c r="G2141" i="2" s="1"/>
  <c r="F2141" i="2" s="1"/>
  <c r="E2145" i="2"/>
  <c r="G2145" i="2" s="1"/>
  <c r="F2145" i="2" s="1"/>
  <c r="E2149" i="2"/>
  <c r="E2138" i="2"/>
  <c r="E2142" i="2"/>
  <c r="G2142" i="2" s="1"/>
  <c r="F2142" i="2" s="1"/>
  <c r="E2146" i="2"/>
  <c r="G2146" i="2" s="1"/>
  <c r="F2146" i="2" s="1"/>
  <c r="E2150" i="2"/>
  <c r="E1052" i="2"/>
  <c r="G1052" i="2" s="1"/>
  <c r="F1052" i="2" s="1"/>
  <c r="E1055" i="2"/>
  <c r="G1055" i="2" s="1"/>
  <c r="F1055" i="2" s="1"/>
  <c r="E1057" i="2"/>
  <c r="G1057" i="2" s="1"/>
  <c r="F1057" i="2" s="1"/>
  <c r="E1060" i="2"/>
  <c r="G1060" i="2" s="1"/>
  <c r="F1060" i="2" s="1"/>
  <c r="E1058" i="2"/>
  <c r="G1058" i="2" s="1"/>
  <c r="F1058" i="2" s="1"/>
  <c r="E1056" i="2"/>
  <c r="G1056" i="2" s="1"/>
  <c r="F1056" i="2" s="1"/>
  <c r="E1059" i="2"/>
  <c r="G1059" i="2" s="1"/>
  <c r="F1059" i="2" s="1"/>
  <c r="E1053" i="2"/>
  <c r="G1053" i="2" s="1"/>
  <c r="F1053" i="2" s="1"/>
  <c r="E1054" i="2"/>
  <c r="G1054" i="2" s="1"/>
  <c r="F1054" i="2" s="1"/>
  <c r="D2017" i="2"/>
  <c r="D2018" i="2"/>
  <c r="D2019" i="2"/>
  <c r="F2019" i="2"/>
  <c r="F2018" i="2"/>
  <c r="F2017" i="2"/>
  <c r="D873" i="2"/>
  <c r="D872" i="2"/>
  <c r="F872" i="2"/>
  <c r="F873" i="2"/>
  <c r="D849" i="2"/>
  <c r="F849" i="2"/>
  <c r="D56" i="2"/>
  <c r="F56" i="2"/>
  <c r="D1217" i="2"/>
  <c r="F1217" i="2"/>
  <c r="D1261" i="2"/>
  <c r="F1261" i="2"/>
  <c r="F1262" i="2"/>
  <c r="D1262" i="2"/>
  <c r="D1301" i="2"/>
  <c r="F1301" i="2"/>
  <c r="D1152" i="2"/>
  <c r="D1153" i="2"/>
  <c r="F1153" i="2"/>
  <c r="F1152" i="2"/>
  <c r="D971" i="2"/>
  <c r="F971" i="2"/>
  <c r="D947" i="2"/>
  <c r="F947" i="2"/>
  <c r="D1346" i="2"/>
  <c r="D1347" i="2"/>
  <c r="F1346" i="2"/>
  <c r="F1347" i="2"/>
  <c r="D1325" i="2"/>
  <c r="F1325" i="2"/>
  <c r="D1305" i="2"/>
  <c r="D1309" i="2"/>
  <c r="D1312" i="2"/>
  <c r="D1306" i="2"/>
  <c r="D1310" i="2"/>
  <c r="D1311" i="2"/>
  <c r="D1308" i="2"/>
  <c r="D1307" i="2"/>
  <c r="D1315" i="2"/>
  <c r="D1317" i="2"/>
  <c r="F1320" i="2"/>
  <c r="D1318" i="2"/>
  <c r="D1320" i="2"/>
  <c r="F1317" i="2"/>
  <c r="D1319" i="2"/>
  <c r="D1326" i="2"/>
  <c r="D1328" i="2"/>
  <c r="D1316" i="2"/>
  <c r="F1316" i="2"/>
  <c r="F1328" i="2"/>
  <c r="F1318" i="2"/>
  <c r="F1315" i="2"/>
  <c r="F1326" i="2"/>
  <c r="F1319" i="2"/>
  <c r="D1336" i="2"/>
  <c r="D1332" i="2"/>
  <c r="D1314" i="2"/>
  <c r="D1333" i="2"/>
  <c r="E2109" i="2"/>
  <c r="G2109" i="2" s="1"/>
  <c r="F2109" i="2" s="1"/>
  <c r="D79" i="2"/>
  <c r="F79" i="2"/>
  <c r="D72" i="2"/>
  <c r="D73" i="2"/>
  <c r="F73" i="2"/>
  <c r="F72" i="2"/>
  <c r="D861" i="2"/>
  <c r="F861" i="2"/>
  <c r="D524" i="2"/>
  <c r="F524" i="2"/>
  <c r="D669" i="2"/>
  <c r="F669" i="2"/>
  <c r="D801" i="2"/>
  <c r="F801" i="2"/>
  <c r="D851" i="2"/>
  <c r="F851" i="2"/>
  <c r="E1048" i="2"/>
  <c r="G1048" i="2" s="1"/>
  <c r="F1048" i="2" s="1"/>
  <c r="E1045" i="2"/>
  <c r="G1045" i="2" s="1"/>
  <c r="F1045" i="2" s="1"/>
  <c r="E1046" i="2"/>
  <c r="G1046" i="2" s="1"/>
  <c r="F1046" i="2" s="1"/>
  <c r="E1047" i="2"/>
  <c r="G1047" i="2" s="1"/>
  <c r="F1047" i="2" s="1"/>
  <c r="E1075" i="2"/>
  <c r="G1075" i="2" s="1"/>
  <c r="F1075" i="2" s="1"/>
  <c r="E1076" i="2"/>
  <c r="G1076" i="2" s="1"/>
  <c r="F1076" i="2" s="1"/>
  <c r="E2294" i="2"/>
  <c r="G2294" i="2" s="1"/>
  <c r="F2294" i="2" s="1"/>
  <c r="E2296" i="2"/>
  <c r="G2296" i="2" s="1"/>
  <c r="F2296" i="2" s="1"/>
  <c r="E2295" i="2"/>
  <c r="G2295" i="2" s="1"/>
  <c r="F2295" i="2" s="1"/>
  <c r="E2102" i="2"/>
  <c r="G2102" i="2" s="1"/>
  <c r="F2102" i="2" s="1"/>
  <c r="E2091" i="2"/>
  <c r="G2091" i="2" s="1"/>
  <c r="F2091" i="2" s="1"/>
  <c r="E2093" i="2"/>
  <c r="G2093" i="2" s="1"/>
  <c r="F2093" i="2" s="1"/>
  <c r="E2092" i="2"/>
  <c r="G2092" i="2" s="1"/>
  <c r="F2092" i="2" s="1"/>
  <c r="E2089" i="2"/>
  <c r="G2089" i="2" s="1"/>
  <c r="F2089" i="2" s="1"/>
  <c r="E2088" i="2"/>
  <c r="G2088" i="2" s="1"/>
  <c r="F2088" i="2" s="1"/>
  <c r="E645" i="2"/>
  <c r="G645" i="2" s="1"/>
  <c r="F645" i="2" s="1"/>
  <c r="G1306" i="2"/>
  <c r="F1306" i="2" s="1"/>
  <c r="F1307" i="2"/>
  <c r="D71" i="2"/>
  <c r="F71" i="2"/>
  <c r="D63" i="2"/>
  <c r="F63" i="2"/>
  <c r="E2204" i="2"/>
  <c r="G2204" i="2" s="1"/>
  <c r="F2204" i="2" s="1"/>
  <c r="E2205" i="2"/>
  <c r="G2205" i="2" s="1"/>
  <c r="F2205" i="2" s="1"/>
  <c r="E2206" i="2"/>
  <c r="G2206" i="2" s="1"/>
  <c r="F2206" i="2" s="1"/>
  <c r="D1714" i="2"/>
  <c r="D1716" i="2"/>
  <c r="D1722" i="2"/>
  <c r="D1724" i="2"/>
  <c r="D1719" i="2"/>
  <c r="D1718" i="2"/>
  <c r="D1726" i="2"/>
  <c r="D1715" i="2"/>
  <c r="D1723" i="2"/>
  <c r="D1725" i="2"/>
  <c r="D1717" i="2"/>
  <c r="F1725" i="2"/>
  <c r="F1715" i="2"/>
  <c r="F1723" i="2"/>
  <c r="F1724" i="2"/>
  <c r="F1719" i="2"/>
  <c r="F1717" i="2"/>
  <c r="F1714" i="2"/>
  <c r="F1716" i="2"/>
  <c r="F1726" i="2"/>
  <c r="F1722" i="2"/>
  <c r="F1718" i="2"/>
  <c r="D1699" i="2"/>
  <c r="D1702" i="2"/>
  <c r="D1700" i="2"/>
  <c r="D1701" i="2"/>
  <c r="F1701" i="2"/>
  <c r="F1699" i="2"/>
  <c r="F1700" i="2"/>
  <c r="F1702" i="2"/>
  <c r="D1696" i="2"/>
  <c r="D1698" i="2"/>
  <c r="D1703" i="2"/>
  <c r="D1706" i="2"/>
  <c r="D1705" i="2"/>
  <c r="D1704" i="2"/>
  <c r="D1697" i="2"/>
  <c r="F1704" i="2"/>
  <c r="F1697" i="2"/>
  <c r="F1698" i="2"/>
  <c r="F1703" i="2"/>
  <c r="F1705" i="2"/>
  <c r="F1706" i="2"/>
  <c r="F1696" i="2"/>
  <c r="D1340" i="2"/>
  <c r="D1342" i="2"/>
  <c r="D1344" i="2"/>
  <c r="D1353" i="2"/>
  <c r="D1355" i="2"/>
  <c r="D1358" i="2"/>
  <c r="D1341" i="2"/>
  <c r="D1343" i="2"/>
  <c r="D1345" i="2"/>
  <c r="D1348" i="2"/>
  <c r="D1352" i="2"/>
  <c r="D1354" i="2"/>
  <c r="D1356" i="2"/>
  <c r="D1357" i="2"/>
  <c r="F1354" i="2"/>
  <c r="F1344" i="2"/>
  <c r="F1355" i="2"/>
  <c r="F1348" i="2"/>
  <c r="F1357" i="2"/>
  <c r="F1353" i="2"/>
  <c r="F1342" i="2"/>
  <c r="F1358" i="2"/>
  <c r="F1356" i="2"/>
  <c r="F1345" i="2"/>
  <c r="F1352" i="2"/>
  <c r="F1340" i="2"/>
  <c r="F1341" i="2"/>
  <c r="F1343" i="2"/>
  <c r="G1332" i="2"/>
  <c r="F1332" i="2" s="1"/>
  <c r="G1305" i="2"/>
  <c r="F1305" i="2" s="1"/>
  <c r="E2227" i="2"/>
  <c r="G2227" i="2" s="1"/>
  <c r="F2227" i="2" s="1"/>
  <c r="E2233" i="2"/>
  <c r="G2233" i="2" s="1"/>
  <c r="F2233" i="2" s="1"/>
  <c r="E2234" i="2"/>
  <c r="G2234" i="2" s="1"/>
  <c r="F2234" i="2" s="1"/>
  <c r="E2235" i="2"/>
  <c r="G2235" i="2" s="1"/>
  <c r="F2235" i="2" s="1"/>
  <c r="E2228" i="2"/>
  <c r="G2228" i="2" s="1"/>
  <c r="F2228" i="2" s="1"/>
  <c r="E2231" i="2"/>
  <c r="G2231" i="2" s="1"/>
  <c r="F2231" i="2" s="1"/>
  <c r="E2236" i="2"/>
  <c r="G2236" i="2" s="1"/>
  <c r="F2236" i="2" s="1"/>
  <c r="E2229" i="2"/>
  <c r="G2229" i="2" s="1"/>
  <c r="F2229" i="2" s="1"/>
  <c r="E2237" i="2"/>
  <c r="G2237" i="2" s="1"/>
  <c r="F2237" i="2" s="1"/>
  <c r="E2230" i="2"/>
  <c r="G2230" i="2" s="1"/>
  <c r="F2230" i="2" s="1"/>
  <c r="E2232" i="2"/>
  <c r="G2232" i="2" s="1"/>
  <c r="F2232" i="2" s="1"/>
  <c r="D1337" i="2"/>
  <c r="F1337" i="2"/>
  <c r="D899" i="2"/>
  <c r="F899" i="2"/>
  <c r="D878" i="2"/>
  <c r="D897" i="2"/>
  <c r="F897" i="2"/>
  <c r="F878" i="2"/>
  <c r="D896" i="2"/>
  <c r="D625" i="2"/>
  <c r="D626" i="2"/>
  <c r="F626" i="2"/>
  <c r="F625" i="2"/>
  <c r="F896" i="2"/>
  <c r="D811" i="2"/>
  <c r="D867" i="2"/>
  <c r="F867" i="2"/>
  <c r="F811" i="2"/>
  <c r="D824" i="2"/>
  <c r="D838" i="2"/>
  <c r="F838" i="2"/>
  <c r="F824" i="2"/>
  <c r="D948" i="2"/>
  <c r="D963" i="2"/>
  <c r="F963" i="2"/>
  <c r="F948" i="2"/>
  <c r="E533" i="2"/>
  <c r="G533" i="2" s="1"/>
  <c r="F533" i="2" s="1"/>
  <c r="E534" i="2"/>
  <c r="G534" i="2" s="1"/>
  <c r="F534" i="2" s="1"/>
  <c r="E532" i="2"/>
  <c r="G532" i="2" s="1"/>
  <c r="F532" i="2" s="1"/>
  <c r="E536" i="2"/>
  <c r="G536" i="2" s="1"/>
  <c r="F536" i="2" s="1"/>
  <c r="G545" i="2"/>
  <c r="F545" i="2" s="1"/>
  <c r="G548" i="2"/>
  <c r="F548" i="2" s="1"/>
  <c r="E537" i="2"/>
  <c r="G537" i="2" s="1"/>
  <c r="F537" i="2" s="1"/>
  <c r="G549" i="2"/>
  <c r="F549" i="2" s="1"/>
  <c r="G546" i="2"/>
  <c r="F546" i="2" s="1"/>
  <c r="G547" i="2"/>
  <c r="F547" i="2" s="1"/>
  <c r="E535" i="2"/>
  <c r="G535" i="2" s="1"/>
  <c r="F535" i="2" s="1"/>
  <c r="E663" i="2"/>
  <c r="G663" i="2" s="1"/>
  <c r="F663" i="2" s="1"/>
  <c r="E559" i="2"/>
  <c r="G559" i="2" s="1"/>
  <c r="F559" i="2" s="1"/>
  <c r="E664" i="2"/>
  <c r="G664" i="2" s="1"/>
  <c r="F664" i="2" s="1"/>
  <c r="G1260" i="2"/>
  <c r="F1260" i="2" s="1"/>
  <c r="D1260" i="2"/>
  <c r="D1268" i="2"/>
  <c r="G1268" i="2"/>
  <c r="F1268" i="2" s="1"/>
  <c r="D1269" i="2"/>
  <c r="G1269" i="2"/>
  <c r="F1269" i="2" s="1"/>
  <c r="E467" i="2"/>
  <c r="G467" i="2" s="1"/>
  <c r="F467" i="2" s="1"/>
  <c r="D903" i="2"/>
  <c r="G903" i="2"/>
  <c r="F903" i="2" s="1"/>
  <c r="D902" i="2"/>
  <c r="G902" i="2"/>
  <c r="F902" i="2" s="1"/>
  <c r="D895" i="2"/>
  <c r="G895" i="2"/>
  <c r="F895" i="2" s="1"/>
  <c r="G1255" i="2"/>
  <c r="F1255" i="2" s="1"/>
  <c r="D1255" i="2"/>
  <c r="G1336" i="2"/>
  <c r="F1336" i="2" s="1"/>
  <c r="E2217" i="2"/>
  <c r="G2217" i="2" s="1"/>
  <c r="F2217" i="2" s="1"/>
  <c r="E2223" i="2"/>
  <c r="G2223" i="2" s="1"/>
  <c r="F2223" i="2" s="1"/>
  <c r="E676" i="2"/>
  <c r="G676" i="2" s="1"/>
  <c r="F676" i="2" s="1"/>
  <c r="E674" i="2"/>
  <c r="G674" i="2" s="1"/>
  <c r="F674" i="2" s="1"/>
  <c r="E2175" i="2"/>
  <c r="G2175" i="2" s="1"/>
  <c r="F2175" i="2" s="1"/>
  <c r="E1241" i="2"/>
  <c r="G1241" i="2" s="1"/>
  <c r="F1241" i="2" s="1"/>
  <c r="E1237" i="2"/>
  <c r="G1237" i="2" s="1"/>
  <c r="F1237" i="2" s="1"/>
  <c r="E1236" i="2"/>
  <c r="G1236" i="2" s="1"/>
  <c r="F1236" i="2" s="1"/>
  <c r="E556" i="2"/>
  <c r="G556" i="2" s="1"/>
  <c r="F556" i="2" s="1"/>
  <c r="E449" i="2"/>
  <c r="G449" i="2" s="1"/>
  <c r="F449" i="2" s="1"/>
  <c r="E527" i="2"/>
  <c r="G527" i="2" s="1"/>
  <c r="F527" i="2" s="1"/>
  <c r="E637" i="2"/>
  <c r="G637" i="2" s="1"/>
  <c r="F637" i="2" s="1"/>
  <c r="G1256" i="2"/>
  <c r="F1256" i="2" s="1"/>
  <c r="D1256" i="2"/>
  <c r="D1020" i="2"/>
  <c r="G1020" i="2"/>
  <c r="F1020" i="2" s="1"/>
  <c r="D1021" i="2"/>
  <c r="G1021" i="2"/>
  <c r="F1021" i="2" s="1"/>
  <c r="E560" i="2"/>
  <c r="G560" i="2" s="1"/>
  <c r="F560" i="2" s="1"/>
  <c r="G828" i="2"/>
  <c r="F828" i="2" s="1"/>
  <c r="D828" i="2"/>
  <c r="D907" i="2"/>
  <c r="G907" i="2"/>
  <c r="F907" i="2" s="1"/>
  <c r="G1087" i="2"/>
  <c r="F1087" i="2" s="1"/>
  <c r="D1087" i="2"/>
  <c r="D1831" i="2"/>
  <c r="G1831" i="2"/>
  <c r="F1831" i="2" s="1"/>
  <c r="G1748" i="2"/>
  <c r="F1748" i="2" s="1"/>
  <c r="D1748" i="2"/>
  <c r="E2174" i="2"/>
  <c r="G2174" i="2" s="1"/>
  <c r="F2174" i="2" s="1"/>
  <c r="G1267" i="2"/>
  <c r="F1267" i="2" s="1"/>
  <c r="D1267" i="2"/>
  <c r="G1266" i="2"/>
  <c r="F1266" i="2" s="1"/>
  <c r="D1266" i="2"/>
  <c r="G1265" i="2"/>
  <c r="F1265" i="2" s="1"/>
  <c r="D1265" i="2"/>
  <c r="G1264" i="2"/>
  <c r="F1264" i="2" s="1"/>
  <c r="D1264" i="2"/>
  <c r="E552" i="2"/>
  <c r="G552" i="2" s="1"/>
  <c r="F552" i="2" s="1"/>
  <c r="G42" i="2"/>
  <c r="F42" i="2" s="1"/>
  <c r="D42" i="2"/>
  <c r="G29" i="2"/>
  <c r="F29" i="2" s="1"/>
  <c r="D29" i="2"/>
  <c r="D23" i="2"/>
  <c r="G23" i="2"/>
  <c r="F23" i="2" s="1"/>
  <c r="D904" i="2"/>
  <c r="G904" i="2"/>
  <c r="F904" i="2" s="1"/>
  <c r="D823" i="2"/>
  <c r="G823" i="2"/>
  <c r="F823" i="2" s="1"/>
  <c r="D877" i="2"/>
  <c r="G877" i="2"/>
  <c r="F877" i="2" s="1"/>
  <c r="D868" i="2"/>
  <c r="G868" i="2"/>
  <c r="F868" i="2" s="1"/>
  <c r="D869" i="2"/>
  <c r="G869" i="2"/>
  <c r="F869" i="2" s="1"/>
  <c r="G866" i="2"/>
  <c r="F866" i="2" s="1"/>
  <c r="D866" i="2"/>
  <c r="E2173" i="2"/>
  <c r="G2173" i="2" s="1"/>
  <c r="F2173" i="2" s="1"/>
  <c r="E564" i="2"/>
  <c r="G564" i="2" s="1"/>
  <c r="F564" i="2" s="1"/>
  <c r="D949" i="2"/>
  <c r="G949" i="2"/>
  <c r="F949" i="2" s="1"/>
  <c r="D950" i="2"/>
  <c r="G950" i="2"/>
  <c r="F950" i="2" s="1"/>
  <c r="D951" i="2"/>
  <c r="G951" i="2"/>
  <c r="F951" i="2" s="1"/>
  <c r="D956" i="2"/>
  <c r="G956" i="2"/>
  <c r="F956" i="2" s="1"/>
  <c r="D966" i="2"/>
  <c r="G966" i="2"/>
  <c r="F966" i="2" s="1"/>
  <c r="D967" i="2"/>
  <c r="G967" i="2"/>
  <c r="F967" i="2" s="1"/>
  <c r="D968" i="2"/>
  <c r="G968" i="2"/>
  <c r="F968" i="2" s="1"/>
  <c r="D962" i="2"/>
  <c r="G962" i="2"/>
  <c r="F962" i="2" s="1"/>
  <c r="D969" i="2"/>
  <c r="G969" i="2"/>
  <c r="F969" i="2" s="1"/>
  <c r="D970" i="2"/>
  <c r="G970" i="2"/>
  <c r="F970" i="2" s="1"/>
  <c r="D973" i="2"/>
  <c r="G973" i="2"/>
  <c r="F973" i="2" s="1"/>
  <c r="D958" i="2"/>
  <c r="G958" i="2"/>
  <c r="F958" i="2" s="1"/>
  <c r="D959" i="2"/>
  <c r="G959" i="2"/>
  <c r="F959" i="2" s="1"/>
  <c r="D960" i="2"/>
  <c r="G960" i="2"/>
  <c r="F960" i="2" s="1"/>
  <c r="G1404" i="2"/>
  <c r="F1404" i="2" s="1"/>
  <c r="D1404" i="2"/>
  <c r="G1403" i="2"/>
  <c r="F1403" i="2" s="1"/>
  <c r="D1403" i="2"/>
  <c r="D1641" i="2"/>
  <c r="G1641" i="2"/>
  <c r="F1641" i="2" s="1"/>
  <c r="D1642" i="2"/>
  <c r="G1642" i="2"/>
  <c r="F1642" i="2" s="1"/>
  <c r="D1643" i="2"/>
  <c r="G1643" i="2"/>
  <c r="F1643" i="2" s="1"/>
  <c r="D1644" i="2"/>
  <c r="G1644" i="2"/>
  <c r="F1644" i="2" s="1"/>
  <c r="D1645" i="2"/>
  <c r="G1645" i="2"/>
  <c r="F1645" i="2" s="1"/>
  <c r="D1646" i="2"/>
  <c r="G1646" i="2"/>
  <c r="F1646" i="2" s="1"/>
  <c r="D1647" i="2"/>
  <c r="G1647" i="2"/>
  <c r="F1647" i="2" s="1"/>
  <c r="D1648" i="2"/>
  <c r="G1648" i="2"/>
  <c r="F1648" i="2" s="1"/>
  <c r="D1649" i="2"/>
  <c r="G1649" i="2"/>
  <c r="F1649" i="2" s="1"/>
  <c r="D1650" i="2"/>
  <c r="G1650" i="2"/>
  <c r="F1650" i="2" s="1"/>
  <c r="D1586" i="2"/>
  <c r="G1586" i="2"/>
  <c r="F1586" i="2" s="1"/>
  <c r="D1587" i="2"/>
  <c r="G1587" i="2"/>
  <c r="F1587" i="2" s="1"/>
  <c r="D1588" i="2"/>
  <c r="G1588" i="2"/>
  <c r="F1588" i="2" s="1"/>
  <c r="D1589" i="2"/>
  <c r="G1589" i="2"/>
  <c r="F1589" i="2" s="1"/>
  <c r="D1590" i="2"/>
  <c r="G1590" i="2"/>
  <c r="F1590" i="2" s="1"/>
  <c r="D1462" i="2"/>
  <c r="G1462" i="2"/>
  <c r="F1462" i="2" s="1"/>
  <c r="D1466" i="2"/>
  <c r="G1466" i="2"/>
  <c r="F1466" i="2" s="1"/>
  <c r="D1467" i="2"/>
  <c r="G1467" i="2"/>
  <c r="F1467" i="2" s="1"/>
  <c r="D1468" i="2"/>
  <c r="G1468" i="2"/>
  <c r="F1468" i="2" s="1"/>
  <c r="D1469" i="2"/>
  <c r="G1469" i="2"/>
  <c r="F1469" i="2" s="1"/>
  <c r="D1470" i="2"/>
  <c r="G1470" i="2"/>
  <c r="F1470" i="2" s="1"/>
  <c r="G1333" i="2" l="1"/>
  <c r="F1333" i="2" s="1"/>
  <c r="G1309" i="2"/>
  <c r="F1309" i="2" s="1"/>
  <c r="G239" i="2"/>
  <c r="F239" i="2" s="1"/>
  <c r="D239" i="2"/>
  <c r="G238" i="2"/>
  <c r="F238" i="2" s="1"/>
  <c r="D238" i="2"/>
  <c r="G237" i="2"/>
  <c r="F237" i="2" s="1"/>
  <c r="D237" i="2"/>
  <c r="E1061" i="2"/>
  <c r="G1061" i="2" s="1"/>
  <c r="F1061" i="2" s="1"/>
  <c r="E1062" i="2"/>
  <c r="G1062" i="2" s="1"/>
  <c r="F1062" i="2" s="1"/>
  <c r="E1063" i="2"/>
  <c r="G1063" i="2" s="1"/>
  <c r="F1063" i="2" s="1"/>
  <c r="E2220" i="2"/>
  <c r="G2220" i="2" s="1"/>
  <c r="F2220" i="2" s="1"/>
  <c r="E2219" i="2"/>
  <c r="G2219" i="2" s="1"/>
  <c r="F2219" i="2" s="1"/>
  <c r="E562" i="2"/>
  <c r="G562" i="2" s="1"/>
  <c r="F562" i="2" s="1"/>
  <c r="E561" i="2"/>
  <c r="G561" i="2" s="1"/>
  <c r="F561" i="2" s="1"/>
  <c r="E764" i="2"/>
  <c r="G764" i="2" s="1"/>
  <c r="F764" i="2" s="1"/>
  <c r="E761" i="2"/>
  <c r="G761" i="2" s="1"/>
  <c r="F761" i="2" s="1"/>
  <c r="G1258" i="2"/>
  <c r="F1258" i="2" s="1"/>
  <c r="D1258" i="2"/>
  <c r="E565" i="2"/>
  <c r="G565" i="2" s="1"/>
  <c r="F565" i="2" s="1"/>
  <c r="E563" i="2"/>
  <c r="G563" i="2" s="1"/>
  <c r="F563" i="2" s="1"/>
  <c r="E633" i="2"/>
  <c r="G633" i="2" s="1"/>
  <c r="F633" i="2" s="1"/>
  <c r="G1246" i="2"/>
  <c r="F1246" i="2" s="1"/>
  <c r="D1246" i="2"/>
  <c r="E2164" i="2"/>
  <c r="G2164" i="2" s="1"/>
  <c r="F2164" i="2" s="1"/>
  <c r="E2165" i="2"/>
  <c r="G2165" i="2" s="1"/>
  <c r="F2165" i="2" s="1"/>
  <c r="E2166" i="2"/>
  <c r="G2166" i="2" s="1"/>
  <c r="F2166" i="2" s="1"/>
  <c r="E2167" i="2"/>
  <c r="G2167" i="2" s="1"/>
  <c r="F2167" i="2" s="1"/>
  <c r="E2168" i="2"/>
  <c r="G2168" i="2" s="1"/>
  <c r="F2168" i="2" s="1"/>
  <c r="E2163" i="2"/>
  <c r="G2163" i="2" s="1"/>
  <c r="F2163" i="2" s="1"/>
  <c r="E1000" i="2"/>
  <c r="G1000" i="2" s="1"/>
  <c r="F1000" i="2" s="1"/>
  <c r="E1001" i="2"/>
  <c r="G1001" i="2" s="1"/>
  <c r="F1001" i="2" s="1"/>
  <c r="E1002" i="2"/>
  <c r="G1002" i="2" s="1"/>
  <c r="F1002" i="2" s="1"/>
  <c r="E1003" i="2"/>
  <c r="G1003" i="2" s="1"/>
  <c r="F1003" i="2" s="1"/>
  <c r="E1004" i="2"/>
  <c r="G1004" i="2" s="1"/>
  <c r="F1004" i="2" s="1"/>
  <c r="E1005" i="2"/>
  <c r="G1005" i="2" s="1"/>
  <c r="F1005" i="2" s="1"/>
  <c r="E1006" i="2"/>
  <c r="G1006" i="2" s="1"/>
  <c r="F1006" i="2" s="1"/>
  <c r="E1007" i="2"/>
  <c r="G1007" i="2" s="1"/>
  <c r="F1007" i="2" s="1"/>
  <c r="E1008" i="2"/>
  <c r="G1008" i="2" s="1"/>
  <c r="F1008" i="2" s="1"/>
  <c r="G988" i="2"/>
  <c r="F988" i="2" s="1"/>
  <c r="D988" i="2"/>
  <c r="E987" i="2"/>
  <c r="G987" i="2" s="1"/>
  <c r="F987" i="2" s="1"/>
  <c r="E989" i="2"/>
  <c r="G989" i="2" s="1"/>
  <c r="F989" i="2" s="1"/>
  <c r="E990" i="2"/>
  <c r="G990" i="2" s="1"/>
  <c r="F990" i="2" s="1"/>
  <c r="E991" i="2"/>
  <c r="G991" i="2" s="1"/>
  <c r="F991" i="2" s="1"/>
  <c r="E992" i="2"/>
  <c r="G992" i="2" s="1"/>
  <c r="F992" i="2" s="1"/>
  <c r="E993" i="2"/>
  <c r="G993" i="2" s="1"/>
  <c r="F993" i="2" s="1"/>
  <c r="E994" i="2"/>
  <c r="G994" i="2" s="1"/>
  <c r="F994" i="2" s="1"/>
  <c r="E995" i="2"/>
  <c r="G995" i="2" s="1"/>
  <c r="F995" i="2" s="1"/>
  <c r="E996" i="2"/>
  <c r="G996" i="2" s="1"/>
  <c r="F996" i="2" s="1"/>
  <c r="E997" i="2"/>
  <c r="G997" i="2" s="1"/>
  <c r="F997" i="2" s="1"/>
  <c r="E998" i="2"/>
  <c r="G998" i="2" s="1"/>
  <c r="F998" i="2" s="1"/>
  <c r="E1010" i="2"/>
  <c r="G1010" i="2" s="1"/>
  <c r="F1010" i="2" s="1"/>
  <c r="E1011" i="2"/>
  <c r="G1011" i="2" s="1"/>
  <c r="F1011" i="2" s="1"/>
  <c r="E1012" i="2"/>
  <c r="G1012" i="2" s="1"/>
  <c r="F1012" i="2" s="1"/>
  <c r="E1013" i="2"/>
  <c r="G1013" i="2" s="1"/>
  <c r="F1013" i="2" s="1"/>
  <c r="E1014" i="2"/>
  <c r="G1014" i="2" s="1"/>
  <c r="F1014" i="2" s="1"/>
  <c r="E1015" i="2"/>
  <c r="G1015" i="2" s="1"/>
  <c r="F1015" i="2" s="1"/>
  <c r="E1016" i="2"/>
  <c r="G1016" i="2" s="1"/>
  <c r="F1016" i="2" s="1"/>
  <c r="E1017" i="2"/>
  <c r="G1017" i="2" s="1"/>
  <c r="F1017" i="2" s="1"/>
  <c r="E1018" i="2"/>
  <c r="G1018" i="2" s="1"/>
  <c r="F1018" i="2" s="1"/>
  <c r="G115" i="2"/>
  <c r="G124" i="2"/>
  <c r="G125" i="2"/>
  <c r="G102" i="2"/>
  <c r="G1247" i="2"/>
  <c r="G105" i="2"/>
  <c r="G104" i="2"/>
  <c r="G100" i="2"/>
  <c r="G98" i="2"/>
  <c r="G96" i="2"/>
  <c r="G809" i="2"/>
  <c r="G810" i="2"/>
  <c r="G800" i="2"/>
  <c r="G793" i="2"/>
  <c r="G881" i="2"/>
  <c r="G1022" i="2"/>
  <c r="G814" i="2"/>
  <c r="G821" i="2"/>
  <c r="G826" i="2"/>
  <c r="G944" i="2"/>
  <c r="G945" i="2"/>
  <c r="G906" i="2"/>
  <c r="G835" i="2"/>
  <c r="G983" i="2"/>
  <c r="G668" i="2"/>
  <c r="G147" i="2"/>
  <c r="G152" i="2"/>
  <c r="G154" i="2"/>
  <c r="G146" i="2"/>
  <c r="G1252" i="2"/>
  <c r="G1519" i="2" l="1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10" i="2"/>
  <c r="G1511" i="2"/>
  <c r="G1512" i="2"/>
  <c r="G1513" i="2"/>
  <c r="G1514" i="2"/>
  <c r="G1515" i="2"/>
  <c r="G1516" i="2"/>
  <c r="G1517" i="2"/>
  <c r="G1518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38" i="2"/>
  <c r="G1639" i="2"/>
  <c r="G1640" i="2"/>
  <c r="G1613" i="2"/>
  <c r="G1614" i="2"/>
  <c r="G1615" i="2"/>
  <c r="G1616" i="2"/>
  <c r="G1621" i="2"/>
  <c r="G1622" i="2"/>
  <c r="G1623" i="2"/>
  <c r="G1624" i="2"/>
  <c r="G1625" i="2"/>
  <c r="G1626" i="2"/>
  <c r="G1484" i="2"/>
  <c r="G1485" i="2"/>
  <c r="G1593" i="2" l="1"/>
  <c r="G1594" i="2"/>
  <c r="G1595" i="2"/>
  <c r="G1596" i="2"/>
  <c r="G1597" i="2"/>
  <c r="G1598" i="2"/>
  <c r="G1602" i="2"/>
  <c r="G1603" i="2"/>
  <c r="G1565" i="2"/>
  <c r="G1566" i="2"/>
  <c r="G1567" i="2"/>
  <c r="G1568" i="2"/>
  <c r="G1570" i="2"/>
  <c r="G1571" i="2"/>
  <c r="G1572" i="2"/>
  <c r="G1249" i="2" l="1"/>
  <c r="G1248" i="2" l="1"/>
  <c r="G1253" i="2"/>
  <c r="G1745" i="2" l="1"/>
  <c r="G59" i="2" l="1"/>
  <c r="G58" i="2"/>
  <c r="G1762" i="2" l="1"/>
  <c r="G1761" i="2"/>
  <c r="G1120" i="2" l="1"/>
  <c r="G1121" i="2"/>
  <c r="G1122" i="2"/>
  <c r="G1123" i="2"/>
  <c r="G1124" i="2"/>
  <c r="G1125" i="2"/>
  <c r="G1126" i="2"/>
  <c r="G1127" i="2"/>
  <c r="G1128" i="2"/>
  <c r="G1129" i="2"/>
  <c r="G1130" i="2"/>
  <c r="G1135" i="2"/>
  <c r="G1136" i="2"/>
  <c r="G1173" i="2"/>
  <c r="G1174" i="2"/>
  <c r="G1175" i="2"/>
  <c r="G1176" i="2"/>
  <c r="G61" i="2" l="1"/>
  <c r="G60" i="2"/>
  <c r="G677" i="2" l="1"/>
  <c r="G678" i="2"/>
  <c r="G679" i="2"/>
  <c r="G680" i="2"/>
  <c r="G681" i="2"/>
  <c r="G1669" i="2" l="1"/>
  <c r="G1670" i="2"/>
  <c r="G1671" i="2"/>
  <c r="G1637" i="2"/>
  <c r="G1609" i="2"/>
  <c r="G1610" i="2"/>
  <c r="G1611" i="2"/>
  <c r="G1612" i="2"/>
  <c r="G1627" i="2"/>
  <c r="G1628" i="2"/>
  <c r="G1629" i="2"/>
  <c r="G1630" i="2"/>
  <c r="G1631" i="2"/>
  <c r="G1632" i="2"/>
  <c r="G163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91" i="2"/>
  <c r="G1561" i="2"/>
  <c r="G1562" i="2"/>
  <c r="G1563" i="2"/>
  <c r="G1564" i="2"/>
  <c r="G1573" i="2"/>
  <c r="G1471" i="2"/>
  <c r="G1482" i="2"/>
  <c r="G1483" i="2"/>
  <c r="G1461" i="2"/>
  <c r="G1457" i="2"/>
  <c r="G1458" i="2"/>
  <c r="G1431" i="2"/>
  <c r="G1432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555" i="2" l="1"/>
  <c r="G1556" i="2"/>
  <c r="G1557" i="2"/>
  <c r="G1558" i="2"/>
  <c r="G1559" i="2"/>
  <c r="G1560" i="2"/>
  <c r="G1437" i="2"/>
  <c r="G1438" i="2"/>
  <c r="G1314" i="2" l="1"/>
  <c r="G1311" i="2"/>
  <c r="G1310" i="2"/>
  <c r="G937" i="2" l="1"/>
  <c r="G1825" i="2" l="1"/>
  <c r="G1711" i="2" l="1"/>
  <c r="G1712" i="2"/>
  <c r="G1710" i="2"/>
  <c r="G1709" i="2"/>
  <c r="G1708" i="2"/>
  <c r="G1707" i="2"/>
  <c r="G1397" i="2" l="1"/>
  <c r="G1550" i="2"/>
  <c r="G1551" i="2"/>
  <c r="G1552" i="2"/>
  <c r="G1553" i="2"/>
  <c r="G1554" i="2"/>
  <c r="G984" i="2" l="1"/>
  <c r="G1154" i="2"/>
  <c r="G1832" i="2"/>
  <c r="G1086" i="2"/>
  <c r="G325" i="2" l="1"/>
  <c r="G1918" i="2"/>
  <c r="G1919" i="2"/>
  <c r="G1920" i="2"/>
  <c r="G1921" i="2"/>
  <c r="G1922" i="2"/>
  <c r="G1131" i="2" l="1"/>
  <c r="G684" i="2" l="1"/>
  <c r="G686" i="2"/>
  <c r="G695" i="2"/>
  <c r="G697" i="2"/>
  <c r="G698" i="2"/>
  <c r="G699" i="2"/>
  <c r="G214" i="2" l="1"/>
  <c r="G215" i="2"/>
  <c r="G216" i="2"/>
  <c r="G226" i="2"/>
  <c r="G227" i="2"/>
  <c r="G228" i="2"/>
  <c r="G229" i="2"/>
  <c r="G230" i="2"/>
  <c r="G231" i="2"/>
  <c r="G208" i="2"/>
  <c r="G209" i="2"/>
  <c r="G127" i="2"/>
  <c r="G128" i="2"/>
  <c r="G331" i="2"/>
  <c r="G1433" i="2" l="1"/>
  <c r="G1434" i="2"/>
  <c r="G1435" i="2"/>
  <c r="G1436" i="2"/>
  <c r="G1420" i="2"/>
  <c r="G1421" i="2"/>
  <c r="G1422" i="2"/>
  <c r="G1423" i="2"/>
  <c r="G1111" i="2" l="1"/>
  <c r="G1110" i="2"/>
  <c r="G1107" i="2"/>
  <c r="G1108" i="2"/>
  <c r="G1105" i="2"/>
  <c r="G1104" i="2"/>
  <c r="G22" i="2" l="1"/>
  <c r="G862" i="2" l="1"/>
  <c r="G69" i="2" l="1"/>
  <c r="G957" i="2" l="1"/>
  <c r="G114" i="2" l="1"/>
  <c r="G1398" i="2" l="1"/>
  <c r="G1396" i="2"/>
  <c r="G1394" i="2"/>
  <c r="G1395" i="2"/>
  <c r="G1399" i="2"/>
  <c r="G1400" i="2"/>
  <c r="G1401" i="2"/>
  <c r="G116" i="2" l="1"/>
  <c r="D115" i="2" l="1"/>
  <c r="D124" i="2"/>
  <c r="F124" i="2"/>
  <c r="F115" i="2"/>
  <c r="D125" i="2"/>
  <c r="F125" i="2"/>
  <c r="D102" i="2"/>
  <c r="F102" i="2"/>
  <c r="E551" i="2"/>
  <c r="G551" i="2" s="1"/>
  <c r="D1247" i="2"/>
  <c r="F1247" i="2"/>
  <c r="E531" i="2"/>
  <c r="G531" i="2" s="1"/>
  <c r="F531" i="2" s="1"/>
  <c r="E465" i="2"/>
  <c r="G465" i="2" s="1"/>
  <c r="F465" i="2" s="1"/>
  <c r="E464" i="2"/>
  <c r="G464" i="2" s="1"/>
  <c r="F464" i="2" s="1"/>
  <c r="D104" i="2"/>
  <c r="D105" i="2"/>
  <c r="F104" i="2"/>
  <c r="F105" i="2"/>
  <c r="D98" i="2"/>
  <c r="D100" i="2"/>
  <c r="F98" i="2"/>
  <c r="F100" i="2"/>
  <c r="D96" i="2"/>
  <c r="F96" i="2"/>
  <c r="D810" i="2"/>
  <c r="F810" i="2"/>
  <c r="D809" i="2"/>
  <c r="F809" i="2"/>
  <c r="D800" i="2"/>
  <c r="F800" i="2"/>
  <c r="D793" i="2"/>
  <c r="D881" i="2"/>
  <c r="F881" i="2"/>
  <c r="F793" i="2"/>
  <c r="D1022" i="2"/>
  <c r="F1022" i="2"/>
  <c r="D814" i="2"/>
  <c r="F814" i="2"/>
  <c r="D821" i="2"/>
  <c r="F821" i="2"/>
  <c r="D826" i="2"/>
  <c r="F826" i="2"/>
  <c r="E756" i="2"/>
  <c r="G756" i="2" s="1"/>
  <c r="F756" i="2" s="1"/>
  <c r="E755" i="2"/>
  <c r="G755" i="2" s="1"/>
  <c r="F755" i="2" s="1"/>
  <c r="D944" i="2"/>
  <c r="D945" i="2"/>
  <c r="F944" i="2"/>
  <c r="F945" i="2"/>
  <c r="D906" i="2"/>
  <c r="F906" i="2"/>
  <c r="D835" i="2"/>
  <c r="F835" i="2"/>
  <c r="D983" i="2"/>
  <c r="F983" i="2"/>
  <c r="D668" i="2"/>
  <c r="F668" i="2"/>
  <c r="E1274" i="2"/>
  <c r="G1274" i="2" s="1"/>
  <c r="F1274" i="2" s="1"/>
  <c r="E1271" i="2"/>
  <c r="G1271" i="2" s="1"/>
  <c r="F1271" i="2" s="1"/>
  <c r="E1273" i="2"/>
  <c r="G1273" i="2" s="1"/>
  <c r="F1273" i="2" s="1"/>
  <c r="E1272" i="2"/>
  <c r="G1272" i="2" s="1"/>
  <c r="F1272" i="2" s="1"/>
  <c r="E640" i="2"/>
  <c r="G640" i="2" s="1"/>
  <c r="F640" i="2" s="1"/>
  <c r="E639" i="2"/>
  <c r="G639" i="2" s="1"/>
  <c r="F639" i="2" s="1"/>
  <c r="G2138" i="2"/>
  <c r="F2138" i="2" s="1"/>
  <c r="G2139" i="2"/>
  <c r="F2139" i="2" s="1"/>
  <c r="G2135" i="2"/>
  <c r="F2135" i="2" s="1"/>
  <c r="G2149" i="2"/>
  <c r="F2149" i="2" s="1"/>
  <c r="G2140" i="2"/>
  <c r="F2140" i="2" s="1"/>
  <c r="G2136" i="2"/>
  <c r="F2136" i="2" s="1"/>
  <c r="G2150" i="2"/>
  <c r="F2150" i="2" s="1"/>
  <c r="G2137" i="2"/>
  <c r="F2137" i="2" s="1"/>
  <c r="E2270" i="2"/>
  <c r="G2270" i="2" s="1"/>
  <c r="F2270" i="2" s="1"/>
  <c r="E2211" i="2"/>
  <c r="G2211" i="2" s="1"/>
  <c r="F2211" i="2" s="1"/>
  <c r="E2133" i="2"/>
  <c r="G2133" i="2" s="1"/>
  <c r="F2133" i="2" s="1"/>
  <c r="E749" i="2"/>
  <c r="G749" i="2" s="1"/>
  <c r="F749" i="2" s="1"/>
  <c r="D147" i="2"/>
  <c r="D152" i="2"/>
  <c r="D154" i="2"/>
  <c r="F154" i="2"/>
  <c r="F147" i="2"/>
  <c r="F152" i="2"/>
  <c r="D146" i="2"/>
  <c r="F146" i="2"/>
  <c r="E2080" i="2"/>
  <c r="G2080" i="2" s="1"/>
  <c r="F2080" i="2" s="1"/>
  <c r="E468" i="2"/>
  <c r="G468" i="2" s="1"/>
  <c r="F468" i="2" s="1"/>
  <c r="E1292" i="2"/>
  <c r="G1292" i="2" s="1"/>
  <c r="F1292" i="2" s="1"/>
  <c r="D1252" i="2"/>
  <c r="F1252" i="2"/>
  <c r="D1519" i="2"/>
  <c r="D1521" i="2"/>
  <c r="D1523" i="2"/>
  <c r="D1530" i="2"/>
  <c r="D1532" i="2"/>
  <c r="D1522" i="2"/>
  <c r="D1531" i="2"/>
  <c r="D1533" i="2"/>
  <c r="D1525" i="2"/>
  <c r="D1528" i="2"/>
  <c r="D1524" i="2"/>
  <c r="D1527" i="2"/>
  <c r="D1529" i="2"/>
  <c r="D1520" i="2"/>
  <c r="F1529" i="2"/>
  <c r="D1526" i="2"/>
  <c r="F1531" i="2"/>
  <c r="F1524" i="2"/>
  <c r="F1521" i="2"/>
  <c r="F1533" i="2"/>
  <c r="F1528" i="2"/>
  <c r="F1522" i="2"/>
  <c r="F1532" i="2"/>
  <c r="F1525" i="2"/>
  <c r="F1523" i="2"/>
  <c r="F1520" i="2"/>
  <c r="F1519" i="2"/>
  <c r="F1526" i="2"/>
  <c r="F1527" i="2"/>
  <c r="F1530" i="2"/>
  <c r="D1487" i="2"/>
  <c r="D1489" i="2"/>
  <c r="D1498" i="2"/>
  <c r="D1500" i="2"/>
  <c r="D1502" i="2"/>
  <c r="D1504" i="2"/>
  <c r="F1514" i="2"/>
  <c r="D1517" i="2"/>
  <c r="D1492" i="2"/>
  <c r="F1505" i="2"/>
  <c r="D1512" i="2"/>
  <c r="F1489" i="2"/>
  <c r="D1491" i="2"/>
  <c r="D1493" i="2"/>
  <c r="D1495" i="2"/>
  <c r="D1497" i="2"/>
  <c r="D1506" i="2"/>
  <c r="D1508" i="2"/>
  <c r="D1511" i="2"/>
  <c r="D1513" i="2"/>
  <c r="D1490" i="2"/>
  <c r="D1496" i="2"/>
  <c r="D1507" i="2"/>
  <c r="D1488" i="2"/>
  <c r="F1497" i="2"/>
  <c r="D1499" i="2"/>
  <c r="D1501" i="2"/>
  <c r="D1503" i="2"/>
  <c r="D1505" i="2"/>
  <c r="D1515" i="2"/>
  <c r="D1516" i="2"/>
  <c r="D1518" i="2"/>
  <c r="D1494" i="2"/>
  <c r="D1510" i="2"/>
  <c r="D1514" i="2"/>
  <c r="F1518" i="2"/>
  <c r="F1511" i="2"/>
  <c r="F1493" i="2"/>
  <c r="F1502" i="2"/>
  <c r="F1515" i="2"/>
  <c r="F1507" i="2"/>
  <c r="F1490" i="2"/>
  <c r="F1512" i="2"/>
  <c r="F1495" i="2"/>
  <c r="F1487" i="2"/>
  <c r="F1501" i="2"/>
  <c r="F1508" i="2"/>
  <c r="F1491" i="2"/>
  <c r="F1517" i="2"/>
  <c r="F1500" i="2"/>
  <c r="F1499" i="2"/>
  <c r="F1496" i="2"/>
  <c r="F1498" i="2"/>
  <c r="F1513" i="2"/>
  <c r="F1504" i="2"/>
  <c r="F1492" i="2"/>
  <c r="F1488" i="2"/>
  <c r="F1506" i="2"/>
  <c r="F1516" i="2"/>
  <c r="F1494" i="2"/>
  <c r="F1503" i="2"/>
  <c r="F1510" i="2"/>
  <c r="D1655" i="2"/>
  <c r="D1657" i="2"/>
  <c r="D1659" i="2"/>
  <c r="D1662" i="2"/>
  <c r="D1665" i="2"/>
  <c r="F1663" i="2"/>
  <c r="D1656" i="2"/>
  <c r="D1664" i="2"/>
  <c r="D1660" i="2"/>
  <c r="D1658" i="2"/>
  <c r="D1661" i="2"/>
  <c r="D1663" i="2"/>
  <c r="D1666" i="2"/>
  <c r="F1660" i="2"/>
  <c r="F1666" i="2"/>
  <c r="F1657" i="2"/>
  <c r="F1664" i="2"/>
  <c r="F1661" i="2"/>
  <c r="F1655" i="2"/>
  <c r="F1662" i="2"/>
  <c r="F1656" i="2"/>
  <c r="F1665" i="2"/>
  <c r="F1658" i="2"/>
  <c r="F1659" i="2"/>
  <c r="D1639" i="2"/>
  <c r="F1638" i="2"/>
  <c r="D1638" i="2"/>
  <c r="D1640" i="2"/>
  <c r="F1640" i="2"/>
  <c r="F1639" i="2"/>
  <c r="D1613" i="2"/>
  <c r="D1624" i="2"/>
  <c r="D1626" i="2"/>
  <c r="F1614" i="2"/>
  <c r="D1615" i="2"/>
  <c r="D1621" i="2"/>
  <c r="D1622" i="2"/>
  <c r="D1614" i="2"/>
  <c r="D1623" i="2"/>
  <c r="D1625" i="2"/>
  <c r="D1616" i="2"/>
  <c r="F1626" i="2"/>
  <c r="F1615" i="2"/>
  <c r="F1616" i="2"/>
  <c r="F1621" i="2"/>
  <c r="F1622" i="2"/>
  <c r="F1625" i="2"/>
  <c r="F1613" i="2"/>
  <c r="F1623" i="2"/>
  <c r="F1624" i="2"/>
  <c r="D1484" i="2"/>
  <c r="D1485" i="2"/>
  <c r="F1484" i="2"/>
  <c r="F1485" i="2"/>
  <c r="D1593" i="2"/>
  <c r="D1595" i="2"/>
  <c r="D1597" i="2"/>
  <c r="D1602" i="2"/>
  <c r="D1594" i="2"/>
  <c r="D1596" i="2"/>
  <c r="D1598" i="2"/>
  <c r="D1603" i="2"/>
  <c r="F1603" i="2"/>
  <c r="F1593" i="2"/>
  <c r="F1598" i="2"/>
  <c r="F1602" i="2"/>
  <c r="F1596" i="2"/>
  <c r="F1597" i="2"/>
  <c r="F1594" i="2"/>
  <c r="F1595" i="2"/>
  <c r="D1565" i="2"/>
  <c r="D1571" i="2"/>
  <c r="D1566" i="2"/>
  <c r="F1566" i="2"/>
  <c r="D1568" i="2"/>
  <c r="D1570" i="2"/>
  <c r="D1572" i="2"/>
  <c r="D1567" i="2"/>
  <c r="F1571" i="2"/>
  <c r="F1565" i="2"/>
  <c r="F1572" i="2"/>
  <c r="F1567" i="2"/>
  <c r="F1570" i="2"/>
  <c r="F1568" i="2"/>
  <c r="D1249" i="2"/>
  <c r="F1249" i="2"/>
  <c r="E1291" i="2"/>
  <c r="G1291" i="2" s="1"/>
  <c r="F1291" i="2" s="1"/>
  <c r="D1253" i="2"/>
  <c r="D1248" i="2"/>
  <c r="F1253" i="2"/>
  <c r="F1248" i="2"/>
  <c r="E493" i="2"/>
  <c r="G493" i="2" s="1"/>
  <c r="F493" i="2" s="1"/>
  <c r="D1745" i="2"/>
  <c r="F1745" i="2"/>
  <c r="D59" i="2"/>
  <c r="F58" i="2"/>
  <c r="F59" i="2"/>
  <c r="D58" i="2"/>
  <c r="E661" i="2"/>
  <c r="G661" i="2" s="1"/>
  <c r="F661" i="2" s="1"/>
  <c r="D1761" i="2"/>
  <c r="D1762" i="2"/>
  <c r="F1761" i="2"/>
  <c r="F1762" i="2"/>
  <c r="D1120" i="2"/>
  <c r="D1128" i="2"/>
  <c r="D1130" i="2"/>
  <c r="D1136" i="2"/>
  <c r="D1121" i="2"/>
  <c r="D1123" i="2"/>
  <c r="D1125" i="2"/>
  <c r="D1127" i="2"/>
  <c r="D1129" i="2"/>
  <c r="D1135" i="2"/>
  <c r="D1122" i="2"/>
  <c r="D1124" i="2"/>
  <c r="D1126" i="2"/>
  <c r="F1126" i="2"/>
  <c r="F1125" i="2"/>
  <c r="F1130" i="2"/>
  <c r="F1120" i="2"/>
  <c r="F1123" i="2"/>
  <c r="F1128" i="2"/>
  <c r="F1136" i="2"/>
  <c r="F1135" i="2"/>
  <c r="F1129" i="2"/>
  <c r="F1121" i="2"/>
  <c r="F1124" i="2"/>
  <c r="F1127" i="2"/>
  <c r="F1122" i="2"/>
  <c r="D1173" i="2"/>
  <c r="D1175" i="2"/>
  <c r="D1174" i="2"/>
  <c r="F1174" i="2"/>
  <c r="D1176" i="2"/>
  <c r="F1175" i="2"/>
  <c r="F1176" i="2"/>
  <c r="F1173" i="2"/>
  <c r="E1781" i="2"/>
  <c r="G1781" i="2" s="1"/>
  <c r="F1781" i="2" s="1"/>
  <c r="F60" i="2"/>
  <c r="D60" i="2"/>
  <c r="D61" i="2"/>
  <c r="F61" i="2"/>
  <c r="E463" i="2"/>
  <c r="G463" i="2" s="1"/>
  <c r="F463" i="2" s="1"/>
  <c r="E2240" i="2"/>
  <c r="G2240" i="2" s="1"/>
  <c r="F2240" i="2" s="1"/>
  <c r="E2243" i="2"/>
  <c r="G2243" i="2" s="1"/>
  <c r="F2243" i="2" s="1"/>
  <c r="E2245" i="2"/>
  <c r="G2245" i="2" s="1"/>
  <c r="F2245" i="2" s="1"/>
  <c r="E2248" i="2"/>
  <c r="G2248" i="2" s="1"/>
  <c r="F2248" i="2" s="1"/>
  <c r="E2251" i="2"/>
  <c r="G2251" i="2" s="1"/>
  <c r="F2251" i="2" s="1"/>
  <c r="E2246" i="2"/>
  <c r="G2246" i="2" s="1"/>
  <c r="F2246" i="2" s="1"/>
  <c r="E2241" i="2"/>
  <c r="G2241" i="2" s="1"/>
  <c r="F2241" i="2" s="1"/>
  <c r="E2244" i="2"/>
  <c r="G2244" i="2" s="1"/>
  <c r="F2244" i="2" s="1"/>
  <c r="E2247" i="2"/>
  <c r="G2247" i="2" s="1"/>
  <c r="F2247" i="2" s="1"/>
  <c r="E2249" i="2"/>
  <c r="G2249" i="2" s="1"/>
  <c r="F2249" i="2" s="1"/>
  <c r="E2252" i="2"/>
  <c r="G2252" i="2" s="1"/>
  <c r="F2252" i="2" s="1"/>
  <c r="E2242" i="2"/>
  <c r="G2242" i="2" s="1"/>
  <c r="F2242" i="2" s="1"/>
  <c r="E2250" i="2"/>
  <c r="G2250" i="2" s="1"/>
  <c r="F2250" i="2" s="1"/>
  <c r="E745" i="2"/>
  <c r="G745" i="2" s="1"/>
  <c r="F745" i="2" s="1"/>
  <c r="E737" i="2"/>
  <c r="G737" i="2" s="1"/>
  <c r="F737" i="2" s="1"/>
  <c r="E736" i="2"/>
  <c r="G736" i="2" s="1"/>
  <c r="F736" i="2" s="1"/>
  <c r="E424" i="2"/>
  <c r="G424" i="2" s="1"/>
  <c r="F424" i="2" s="1"/>
  <c r="D677" i="2"/>
  <c r="D679" i="2"/>
  <c r="D681" i="2"/>
  <c r="D678" i="2"/>
  <c r="D680" i="2"/>
  <c r="F677" i="2"/>
  <c r="F679" i="2"/>
  <c r="F680" i="2"/>
  <c r="F678" i="2"/>
  <c r="F681" i="2"/>
  <c r="D1669" i="2"/>
  <c r="F1670" i="2"/>
  <c r="D1671" i="2"/>
  <c r="D1670" i="2"/>
  <c r="F1669" i="2"/>
  <c r="F1671" i="2"/>
  <c r="D1637" i="2"/>
  <c r="F1637" i="2"/>
  <c r="D1609" i="2"/>
  <c r="D1611" i="2"/>
  <c r="D1627" i="2"/>
  <c r="D1628" i="2"/>
  <c r="D1610" i="2"/>
  <c r="D1612" i="2"/>
  <c r="F1612" i="2"/>
  <c r="F1610" i="2"/>
  <c r="F1609" i="2"/>
  <c r="F1627" i="2"/>
  <c r="F1611" i="2"/>
  <c r="F1628" i="2"/>
  <c r="D1629" i="2"/>
  <c r="D1632" i="2"/>
  <c r="F1631" i="2"/>
  <c r="D1633" i="2"/>
  <c r="F1633" i="2"/>
  <c r="F1629" i="2"/>
  <c r="D1631" i="2"/>
  <c r="D1630" i="2"/>
  <c r="F1630" i="2"/>
  <c r="F1632" i="2"/>
  <c r="D1574" i="2"/>
  <c r="D1580" i="2"/>
  <c r="D1581" i="2"/>
  <c r="D1575" i="2"/>
  <c r="D1577" i="2"/>
  <c r="D1579" i="2"/>
  <c r="F1581" i="2"/>
  <c r="D1582" i="2"/>
  <c r="D1584" i="2"/>
  <c r="D1583" i="2"/>
  <c r="D1591" i="2"/>
  <c r="D1576" i="2"/>
  <c r="D1578" i="2"/>
  <c r="D1585" i="2"/>
  <c r="F1579" i="2"/>
  <c r="F1575" i="2"/>
  <c r="F1576" i="2"/>
  <c r="F1591" i="2"/>
  <c r="F1584" i="2"/>
  <c r="F1583" i="2"/>
  <c r="F1582" i="2"/>
  <c r="F1580" i="2"/>
  <c r="F1585" i="2"/>
  <c r="F1577" i="2"/>
  <c r="F1574" i="2"/>
  <c r="F1578" i="2"/>
  <c r="D1561" i="2"/>
  <c r="D1563" i="2"/>
  <c r="D1573" i="2"/>
  <c r="F1573" i="2"/>
  <c r="D1562" i="2"/>
  <c r="D1564" i="2"/>
  <c r="F1562" i="2"/>
  <c r="F1563" i="2"/>
  <c r="F1564" i="2"/>
  <c r="F1561" i="2"/>
  <c r="D1471" i="2"/>
  <c r="D1483" i="2"/>
  <c r="D1482" i="2"/>
  <c r="F1483" i="2"/>
  <c r="F1471" i="2"/>
  <c r="F1482" i="2"/>
  <c r="D1461" i="2"/>
  <c r="F1461" i="2"/>
  <c r="D1458" i="2"/>
  <c r="D1457" i="2"/>
  <c r="F1457" i="2"/>
  <c r="F1458" i="2"/>
  <c r="D1431" i="2"/>
  <c r="F1431" i="2"/>
  <c r="D1432" i="2"/>
  <c r="F1432" i="2"/>
  <c r="D1376" i="2"/>
  <c r="D1383" i="2"/>
  <c r="D1377" i="2"/>
  <c r="D1379" i="2"/>
  <c r="D1378" i="2"/>
  <c r="D1380" i="2"/>
  <c r="D1382" i="2"/>
  <c r="F1377" i="2"/>
  <c r="D1381" i="2"/>
  <c r="F1378" i="2"/>
  <c r="F1380" i="2"/>
  <c r="F1382" i="2"/>
  <c r="F1383" i="2"/>
  <c r="F1379" i="2"/>
  <c r="F1376" i="2"/>
  <c r="F1381" i="2"/>
  <c r="D1385" i="2"/>
  <c r="D1384" i="2"/>
  <c r="F1384" i="2"/>
  <c r="D1386" i="2"/>
  <c r="D1387" i="2"/>
  <c r="F1385" i="2"/>
  <c r="F1387" i="2"/>
  <c r="F1386" i="2"/>
  <c r="E740" i="2"/>
  <c r="G740" i="2" s="1"/>
  <c r="F740" i="2" s="1"/>
  <c r="E742" i="2"/>
  <c r="G742" i="2" s="1"/>
  <c r="F742" i="2" s="1"/>
  <c r="E743" i="2"/>
  <c r="G743" i="2" s="1"/>
  <c r="F743" i="2" s="1"/>
  <c r="E741" i="2"/>
  <c r="G741" i="2" s="1"/>
  <c r="F741" i="2" s="1"/>
  <c r="E739" i="2"/>
  <c r="G739" i="2" s="1"/>
  <c r="F739" i="2" s="1"/>
  <c r="E746" i="2"/>
  <c r="G746" i="2" s="1"/>
  <c r="F746" i="2" s="1"/>
  <c r="E738" i="2"/>
  <c r="G738" i="2" s="1"/>
  <c r="F738" i="2" s="1"/>
  <c r="E518" i="2"/>
  <c r="G518" i="2" s="1"/>
  <c r="F518" i="2" s="1"/>
  <c r="E519" i="2"/>
  <c r="G519" i="2" s="1"/>
  <c r="F519" i="2" s="1"/>
  <c r="E411" i="2"/>
  <c r="G411" i="2" s="1"/>
  <c r="F411" i="2" s="1"/>
  <c r="E615" i="2"/>
  <c r="G615" i="2" s="1"/>
  <c r="F615" i="2" s="1"/>
  <c r="E2177" i="2"/>
  <c r="G2177" i="2" s="1"/>
  <c r="F2177" i="2" s="1"/>
  <c r="E2179" i="2"/>
  <c r="G2179" i="2" s="1"/>
  <c r="F2179" i="2" s="1"/>
  <c r="E2181" i="2"/>
  <c r="G2181" i="2" s="1"/>
  <c r="F2181" i="2" s="1"/>
  <c r="E2180" i="2"/>
  <c r="G2180" i="2" s="1"/>
  <c r="F2180" i="2" s="1"/>
  <c r="E2182" i="2"/>
  <c r="G2182" i="2" s="1"/>
  <c r="F2182" i="2" s="1"/>
  <c r="E2178" i="2"/>
  <c r="G2178" i="2" s="1"/>
  <c r="F2178" i="2" s="1"/>
  <c r="E2183" i="2"/>
  <c r="G2183" i="2" s="1"/>
  <c r="F2183" i="2" s="1"/>
  <c r="D1555" i="2"/>
  <c r="D1557" i="2"/>
  <c r="D1559" i="2"/>
  <c r="D1556" i="2"/>
  <c r="D1558" i="2"/>
  <c r="D1560" i="2"/>
  <c r="F1555" i="2"/>
  <c r="F1560" i="2"/>
  <c r="F1556" i="2"/>
  <c r="F1558" i="2"/>
  <c r="F1559" i="2"/>
  <c r="F1557" i="2"/>
  <c r="D1437" i="2"/>
  <c r="D1438" i="2"/>
  <c r="F1437" i="2"/>
  <c r="F1438" i="2"/>
  <c r="E1286" i="2"/>
  <c r="G1286" i="2" s="1"/>
  <c r="F1286" i="2" s="1"/>
  <c r="E1287" i="2"/>
  <c r="G1287" i="2" s="1"/>
  <c r="F1287" i="2" s="1"/>
  <c r="E1284" i="2"/>
  <c r="G1284" i="2" s="1"/>
  <c r="F1284" i="2" s="1"/>
  <c r="E1288" i="2"/>
  <c r="G1288" i="2" s="1"/>
  <c r="F1288" i="2" s="1"/>
  <c r="E1285" i="2"/>
  <c r="G1285" i="2" s="1"/>
  <c r="F1285" i="2" s="1"/>
  <c r="E2191" i="2"/>
  <c r="G2191" i="2" s="1"/>
  <c r="F2191" i="2" s="1"/>
  <c r="E2194" i="2"/>
  <c r="G2194" i="2" s="1"/>
  <c r="F2194" i="2" s="1"/>
  <c r="E2198" i="2"/>
  <c r="G2198" i="2" s="1"/>
  <c r="F2198" i="2" s="1"/>
  <c r="E2196" i="2"/>
  <c r="G2196" i="2" s="1"/>
  <c r="F2196" i="2" s="1"/>
  <c r="E2197" i="2"/>
  <c r="G2197" i="2" s="1"/>
  <c r="F2197" i="2" s="1"/>
  <c r="E2192" i="2"/>
  <c r="G2192" i="2" s="1"/>
  <c r="F2192" i="2" s="1"/>
  <c r="E2195" i="2"/>
  <c r="G2195" i="2" s="1"/>
  <c r="F2195" i="2" s="1"/>
  <c r="E2193" i="2"/>
  <c r="G2193" i="2" s="1"/>
  <c r="F2193" i="2" s="1"/>
  <c r="E725" i="2"/>
  <c r="G725" i="2" s="1"/>
  <c r="F725" i="2" s="1"/>
  <c r="E728" i="2"/>
  <c r="G728" i="2" s="1"/>
  <c r="F728" i="2" s="1"/>
  <c r="E726" i="2"/>
  <c r="G726" i="2" s="1"/>
  <c r="F726" i="2" s="1"/>
  <c r="E727" i="2"/>
  <c r="G727" i="2" s="1"/>
  <c r="F727" i="2" s="1"/>
  <c r="F1314" i="2"/>
  <c r="F1311" i="2"/>
  <c r="F1310" i="2"/>
  <c r="G2078" i="2"/>
  <c r="F2078" i="2" s="1"/>
  <c r="E2082" i="2"/>
  <c r="G2082" i="2" s="1"/>
  <c r="F2082" i="2" s="1"/>
  <c r="E2083" i="2"/>
  <c r="G2083" i="2" s="1"/>
  <c r="F2083" i="2" s="1"/>
  <c r="E748" i="2"/>
  <c r="G748" i="2" s="1"/>
  <c r="F748" i="2" s="1"/>
  <c r="D937" i="2"/>
  <c r="F937" i="2"/>
  <c r="D1825" i="2"/>
  <c r="F1825" i="2"/>
  <c r="D1711" i="2"/>
  <c r="D1712" i="2"/>
  <c r="F1712" i="2"/>
  <c r="F1711" i="2"/>
  <c r="D1709" i="2"/>
  <c r="D1710" i="2"/>
  <c r="D1707" i="2"/>
  <c r="D1708" i="2"/>
  <c r="F1710" i="2"/>
  <c r="F1707" i="2"/>
  <c r="F1708" i="2"/>
  <c r="F1709" i="2"/>
  <c r="E1072" i="2"/>
  <c r="G1072" i="2" s="1"/>
  <c r="F1072" i="2" s="1"/>
  <c r="E1077" i="2"/>
  <c r="G1077" i="2" s="1"/>
  <c r="F1077" i="2" s="1"/>
  <c r="E1073" i="2"/>
  <c r="G1073" i="2" s="1"/>
  <c r="F1073" i="2" s="1"/>
  <c r="E1074" i="2"/>
  <c r="G1074" i="2" s="1"/>
  <c r="F1074" i="2" s="1"/>
  <c r="D1397" i="2"/>
  <c r="F1397" i="2"/>
  <c r="D1550" i="2"/>
  <c r="D1552" i="2"/>
  <c r="D1554" i="2"/>
  <c r="D1551" i="2"/>
  <c r="D1553" i="2"/>
  <c r="F1554" i="2"/>
  <c r="F1551" i="2"/>
  <c r="F1552" i="2"/>
  <c r="F1553" i="2"/>
  <c r="F1550" i="2"/>
  <c r="D984" i="2"/>
  <c r="F984" i="2"/>
  <c r="D1154" i="2"/>
  <c r="F1154" i="2"/>
  <c r="D1832" i="2"/>
  <c r="F1832" i="2"/>
  <c r="E876" i="2"/>
  <c r="G876" i="2" s="1"/>
  <c r="F876" i="2" s="1"/>
  <c r="D1086" i="2"/>
  <c r="F1086" i="2"/>
  <c r="E730" i="2"/>
  <c r="G730" i="2" s="1"/>
  <c r="F730" i="2" s="1"/>
  <c r="E1257" i="2"/>
  <c r="G1257" i="2" s="1"/>
  <c r="F1257" i="2" s="1"/>
  <c r="D325" i="2"/>
  <c r="F325" i="2"/>
  <c r="D1918" i="2"/>
  <c r="D1920" i="2"/>
  <c r="F1919" i="2"/>
  <c r="D1921" i="2"/>
  <c r="D1922" i="2"/>
  <c r="D1919" i="2"/>
  <c r="F1922" i="2"/>
  <c r="F1918" i="2"/>
  <c r="F1920" i="2"/>
  <c r="F1921" i="2"/>
  <c r="E2159" i="2"/>
  <c r="G2159" i="2" s="1"/>
  <c r="F2159" i="2" s="1"/>
  <c r="E2131" i="2"/>
  <c r="G2131" i="2" s="1"/>
  <c r="F2131" i="2" s="1"/>
  <c r="E2132" i="2"/>
  <c r="G2132" i="2" s="1"/>
  <c r="F2132" i="2" s="1"/>
  <c r="E2130" i="2"/>
  <c r="G2130" i="2" s="1"/>
  <c r="F2130" i="2" s="1"/>
  <c r="E2134" i="2"/>
  <c r="G2134" i="2" s="1"/>
  <c r="F2134" i="2" s="1"/>
  <c r="E410" i="2"/>
  <c r="G410" i="2" s="1"/>
  <c r="F410" i="2" s="1"/>
  <c r="E409" i="2"/>
  <c r="G409" i="2" s="1"/>
  <c r="F409" i="2" s="1"/>
  <c r="D1131" i="2"/>
  <c r="F1131" i="2"/>
  <c r="E871" i="2"/>
  <c r="G871" i="2" s="1"/>
  <c r="F871" i="2" s="1"/>
  <c r="D686" i="2"/>
  <c r="D697" i="2"/>
  <c r="D699" i="2"/>
  <c r="D695" i="2"/>
  <c r="D698" i="2"/>
  <c r="D684" i="2"/>
  <c r="F699" i="2"/>
  <c r="F684" i="2"/>
  <c r="F698" i="2"/>
  <c r="F697" i="2"/>
  <c r="F695" i="2"/>
  <c r="F686" i="2"/>
  <c r="E2117" i="2"/>
  <c r="G2117" i="2" s="1"/>
  <c r="F2117" i="2" s="1"/>
  <c r="E2122" i="2"/>
  <c r="G2122" i="2" s="1"/>
  <c r="F2122" i="2" s="1"/>
  <c r="E2123" i="2"/>
  <c r="G2123" i="2" s="1"/>
  <c r="F2123" i="2" s="1"/>
  <c r="E2124" i="2"/>
  <c r="G2124" i="2" s="1"/>
  <c r="F2124" i="2" s="1"/>
  <c r="E2112" i="2"/>
  <c r="G2112" i="2" s="1"/>
  <c r="F2112" i="2" s="1"/>
  <c r="E2113" i="2"/>
  <c r="G2113" i="2" s="1"/>
  <c r="F2113" i="2" s="1"/>
  <c r="E2111" i="2"/>
  <c r="G2111" i="2" s="1"/>
  <c r="F2111" i="2" s="1"/>
  <c r="E2107" i="2"/>
  <c r="G2107" i="2" s="1"/>
  <c r="F2107" i="2" s="1"/>
  <c r="E2095" i="2"/>
  <c r="G2095" i="2" s="1"/>
  <c r="F2095" i="2" s="1"/>
  <c r="E2098" i="2"/>
  <c r="G2098" i="2" s="1"/>
  <c r="F2098" i="2" s="1"/>
  <c r="E2096" i="2"/>
  <c r="G2096" i="2" s="1"/>
  <c r="F2096" i="2" s="1"/>
  <c r="E2097" i="2"/>
  <c r="G2097" i="2" s="1"/>
  <c r="F2097" i="2" s="1"/>
  <c r="D214" i="2"/>
  <c r="D216" i="2"/>
  <c r="D215" i="2"/>
  <c r="F214" i="2"/>
  <c r="F216" i="2"/>
  <c r="F215" i="2"/>
  <c r="D226" i="2"/>
  <c r="D231" i="2"/>
  <c r="F226" i="2"/>
  <c r="D228" i="2"/>
  <c r="D230" i="2"/>
  <c r="D227" i="2"/>
  <c r="D229" i="2"/>
  <c r="F230" i="2"/>
  <c r="F231" i="2"/>
  <c r="F229" i="2"/>
  <c r="F228" i="2"/>
  <c r="F227" i="2"/>
  <c r="D208" i="2"/>
  <c r="D209" i="2"/>
  <c r="F209" i="2"/>
  <c r="F208" i="2"/>
  <c r="D128" i="2"/>
  <c r="D127" i="2"/>
  <c r="F128" i="2"/>
  <c r="F127" i="2"/>
  <c r="D331" i="2"/>
  <c r="F331" i="2"/>
  <c r="E500" i="2"/>
  <c r="G500" i="2" s="1"/>
  <c r="F500" i="2" s="1"/>
  <c r="E503" i="2"/>
  <c r="G503" i="2" s="1"/>
  <c r="F503" i="2" s="1"/>
  <c r="E504" i="2"/>
  <c r="G504" i="2" s="1"/>
  <c r="F504" i="2" s="1"/>
  <c r="E505" i="2"/>
  <c r="G505" i="2" s="1"/>
  <c r="F505" i="2" s="1"/>
  <c r="E448" i="2"/>
  <c r="G448" i="2" s="1"/>
  <c r="F448" i="2" s="1"/>
  <c r="E450" i="2"/>
  <c r="G450" i="2" s="1"/>
  <c r="F450" i="2" s="1"/>
  <c r="E451" i="2"/>
  <c r="G451" i="2" s="1"/>
  <c r="F451" i="2" s="1"/>
  <c r="E660" i="2"/>
  <c r="G660" i="2" s="1"/>
  <c r="F660" i="2" s="1"/>
  <c r="D1435" i="2"/>
  <c r="D1434" i="2"/>
  <c r="D1436" i="2"/>
  <c r="D1433" i="2"/>
  <c r="F1436" i="2"/>
  <c r="F1435" i="2"/>
  <c r="F1434" i="2"/>
  <c r="F1433" i="2"/>
  <c r="D1420" i="2"/>
  <c r="D1422" i="2"/>
  <c r="D1421" i="2"/>
  <c r="D1423" i="2"/>
  <c r="F1421" i="2"/>
  <c r="F1422" i="2"/>
  <c r="F1420" i="2"/>
  <c r="F1423" i="2"/>
  <c r="E723" i="2"/>
  <c r="G723" i="2" s="1"/>
  <c r="F723" i="2" s="1"/>
  <c r="E395" i="2"/>
  <c r="G395" i="2" s="1"/>
  <c r="F395" i="2" s="1"/>
  <c r="D1110" i="2"/>
  <c r="F1110" i="2"/>
  <c r="D1111" i="2"/>
  <c r="F1111" i="2"/>
  <c r="D1108" i="2"/>
  <c r="D1107" i="2"/>
  <c r="F1108" i="2"/>
  <c r="F1107" i="2"/>
  <c r="F1104" i="2"/>
  <c r="D1104" i="2"/>
  <c r="D1105" i="2"/>
  <c r="F1105" i="2"/>
  <c r="E499" i="2"/>
  <c r="G499" i="2" s="1"/>
  <c r="F499" i="2" s="1"/>
  <c r="D22" i="2"/>
  <c r="F22" i="2"/>
  <c r="F862" i="2"/>
  <c r="D862" i="2"/>
  <c r="E2310" i="2"/>
  <c r="G2310" i="2" s="1"/>
  <c r="F2310" i="2" s="1"/>
  <c r="E2309" i="2"/>
  <c r="G2309" i="2" s="1"/>
  <c r="F2309" i="2" s="1"/>
  <c r="E2311" i="2"/>
  <c r="G2311" i="2" s="1"/>
  <c r="F2311" i="2" s="1"/>
  <c r="E2313" i="2"/>
  <c r="G2313" i="2" s="1"/>
  <c r="F2313" i="2" s="1"/>
  <c r="E2316" i="2"/>
  <c r="G2316" i="2" s="1"/>
  <c r="F2316" i="2" s="1"/>
  <c r="E2314" i="2"/>
  <c r="G2314" i="2" s="1"/>
  <c r="F2314" i="2" s="1"/>
  <c r="E2312" i="2"/>
  <c r="G2312" i="2" s="1"/>
  <c r="F2312" i="2" s="1"/>
  <c r="E2315" i="2"/>
  <c r="G2315" i="2" s="1"/>
  <c r="F2315" i="2" s="1"/>
  <c r="E2267" i="2"/>
  <c r="G2267" i="2" s="1"/>
  <c r="F2267" i="2" s="1"/>
  <c r="E2266" i="2"/>
  <c r="G2266" i="2" s="1"/>
  <c r="F2266" i="2" s="1"/>
  <c r="E2268" i="2"/>
  <c r="G2268" i="2" s="1"/>
  <c r="F2268" i="2" s="1"/>
  <c r="E2269" i="2"/>
  <c r="G2269" i="2" s="1"/>
  <c r="F2269" i="2" s="1"/>
  <c r="E2255" i="2"/>
  <c r="G2255" i="2" s="1"/>
  <c r="F2255" i="2" s="1"/>
  <c r="E2285" i="2"/>
  <c r="G2285" i="2" s="1"/>
  <c r="F2285" i="2" s="1"/>
  <c r="E2286" i="2"/>
  <c r="G2286" i="2" s="1"/>
  <c r="F2286" i="2" s="1"/>
  <c r="D69" i="2"/>
  <c r="F69" i="2"/>
  <c r="D957" i="2"/>
  <c r="F957" i="2"/>
  <c r="F114" i="2"/>
  <c r="D114" i="2"/>
  <c r="D1396" i="2"/>
  <c r="D1398" i="2"/>
  <c r="F1396" i="2"/>
  <c r="F1398" i="2"/>
  <c r="D1394" i="2"/>
  <c r="D1399" i="2"/>
  <c r="D1401" i="2"/>
  <c r="D1395" i="2"/>
  <c r="D1400" i="2"/>
  <c r="F1394" i="2"/>
  <c r="F1400" i="2"/>
  <c r="F1401" i="2"/>
  <c r="F1395" i="2"/>
  <c r="F1399" i="2"/>
  <c r="D116" i="2"/>
  <c r="F116" i="2"/>
  <c r="E2129" i="2"/>
  <c r="G2129" i="2" s="1"/>
  <c r="F2129" i="2" s="1"/>
  <c r="G207" i="2" l="1"/>
  <c r="G206" i="2"/>
  <c r="G205" i="2"/>
  <c r="G204" i="2"/>
  <c r="G203" i="2"/>
  <c r="G202" i="2"/>
  <c r="G195" i="2"/>
  <c r="G194" i="2"/>
  <c r="G2049" i="2" l="1"/>
  <c r="G2047" i="2"/>
  <c r="G2046" i="2"/>
  <c r="G2045" i="2"/>
  <c r="G2043" i="2"/>
  <c r="G2042" i="2"/>
  <c r="G2037" i="2"/>
  <c r="G2035" i="2"/>
  <c r="G2034" i="2"/>
  <c r="G2033" i="2"/>
  <c r="G2031" i="2"/>
  <c r="G2030" i="2"/>
  <c r="G2029" i="2"/>
  <c r="G2028" i="2"/>
  <c r="G2027" i="2"/>
  <c r="G2026" i="2"/>
  <c r="G2025" i="2"/>
  <c r="G2008" i="2"/>
  <c r="G2007" i="2"/>
  <c r="G2005" i="2"/>
  <c r="G2004" i="2"/>
  <c r="G2003" i="2"/>
  <c r="G2002" i="2"/>
  <c r="G2001" i="2"/>
  <c r="G1999" i="2"/>
  <c r="G1998" i="2"/>
  <c r="G1997" i="2"/>
  <c r="G1996" i="2"/>
  <c r="G1995" i="2"/>
  <c r="G1994" i="2"/>
  <c r="G1993" i="2"/>
  <c r="G1992" i="2"/>
  <c r="G1991" i="2"/>
  <c r="G1990" i="2"/>
  <c r="G1989" i="2"/>
  <c r="G1988" i="2"/>
  <c r="G1987" i="2"/>
  <c r="G1986" i="2"/>
  <c r="G1985" i="2"/>
  <c r="G1984" i="2"/>
  <c r="G1983" i="2"/>
  <c r="G1982" i="2"/>
  <c r="G1981" i="2"/>
  <c r="G1979" i="2"/>
  <c r="G1978" i="2"/>
  <c r="G1977" i="2"/>
  <c r="G1976" i="2"/>
  <c r="G1975" i="2"/>
  <c r="G1974" i="2"/>
  <c r="G1973" i="2"/>
  <c r="G1972" i="2"/>
  <c r="G1971" i="2"/>
  <c r="G1970" i="2"/>
  <c r="G1969" i="2"/>
  <c r="G1968" i="2"/>
  <c r="G1966" i="2"/>
  <c r="G1965" i="2"/>
  <c r="G1964" i="2"/>
  <c r="G1963" i="2"/>
  <c r="G1962" i="2"/>
  <c r="G1961" i="2"/>
  <c r="G1959" i="2"/>
  <c r="G1958" i="2"/>
  <c r="G1957" i="2"/>
  <c r="G1956" i="2"/>
  <c r="G1955" i="2"/>
  <c r="G1954" i="2"/>
  <c r="G1953" i="2"/>
  <c r="G1952" i="2"/>
  <c r="G1951" i="2"/>
  <c r="G1950" i="2"/>
  <c r="G1948" i="2"/>
  <c r="G1947" i="2"/>
  <c r="G1946" i="2"/>
  <c r="G1945" i="2"/>
  <c r="G1944" i="2"/>
  <c r="G1943" i="2"/>
  <c r="G1942" i="2"/>
  <c r="G1941" i="2"/>
  <c r="G1940" i="2"/>
  <c r="G1939" i="2"/>
  <c r="G1938" i="2"/>
  <c r="G1936" i="2"/>
  <c r="G1935" i="2"/>
  <c r="G1934" i="2"/>
  <c r="G1933" i="2"/>
  <c r="G1932" i="2"/>
  <c r="G1931" i="2"/>
  <c r="G1930" i="2"/>
  <c r="G1929" i="2"/>
  <c r="G1928" i="2"/>
  <c r="G1926" i="2"/>
  <c r="G1925" i="2"/>
  <c r="G1924" i="2"/>
  <c r="G1923" i="2"/>
  <c r="G1917" i="2"/>
  <c r="G1916" i="2"/>
  <c r="G1915" i="2"/>
  <c r="G1914" i="2"/>
  <c r="G1912" i="2"/>
  <c r="G1911" i="2"/>
  <c r="G1910" i="2"/>
  <c r="G1909" i="2"/>
  <c r="G1908" i="2"/>
  <c r="G1907" i="2"/>
  <c r="G1906" i="2"/>
  <c r="G1905" i="2"/>
  <c r="G1904" i="2"/>
  <c r="G1903" i="2"/>
  <c r="G1902" i="2"/>
  <c r="G1901" i="2"/>
  <c r="G1900" i="2"/>
  <c r="G1899" i="2"/>
  <c r="G1898" i="2"/>
  <c r="G1897" i="2"/>
  <c r="G1896" i="2"/>
  <c r="G1895" i="2"/>
  <c r="G1894" i="2"/>
  <c r="G1892" i="2"/>
  <c r="G1891" i="2"/>
  <c r="G1890" i="2"/>
  <c r="G1889" i="2"/>
  <c r="G1888" i="2"/>
  <c r="G1887" i="2"/>
  <c r="G1886" i="2"/>
  <c r="G1885" i="2"/>
  <c r="G1884" i="2"/>
  <c r="G1883" i="2"/>
  <c r="G1882" i="2"/>
  <c r="G1879" i="2"/>
  <c r="G1878" i="2"/>
  <c r="G1877" i="2"/>
  <c r="G1876" i="2"/>
  <c r="G1875" i="2"/>
  <c r="G1874" i="2"/>
  <c r="G1872" i="2"/>
  <c r="G1871" i="2"/>
  <c r="G1870" i="2"/>
  <c r="G1869" i="2"/>
  <c r="G1868" i="2"/>
  <c r="G1867" i="2"/>
  <c r="G1866" i="2"/>
  <c r="G1863" i="2"/>
  <c r="G1862" i="2"/>
  <c r="G1861" i="2"/>
  <c r="G1860" i="2"/>
  <c r="G1859" i="2"/>
  <c r="G1858" i="2"/>
  <c r="G1857" i="2"/>
  <c r="G1856" i="2"/>
  <c r="G1854" i="2"/>
  <c r="G1853" i="2"/>
  <c r="G1852" i="2"/>
  <c r="G1851" i="2"/>
  <c r="G1850" i="2"/>
  <c r="G1849" i="2"/>
  <c r="G1848" i="2"/>
  <c r="G1847" i="2"/>
  <c r="G1845" i="2"/>
  <c r="G1844" i="2"/>
  <c r="G1843" i="2"/>
  <c r="G1842" i="2"/>
  <c r="G1841" i="2"/>
  <c r="G1840" i="2"/>
  <c r="G1839" i="2"/>
  <c r="G1838" i="2"/>
  <c r="G1833" i="2"/>
  <c r="G1830" i="2"/>
  <c r="G1829" i="2"/>
  <c r="G1828" i="2"/>
  <c r="G1776" i="2"/>
  <c r="G1775" i="2"/>
  <c r="G1774" i="2"/>
  <c r="G1773" i="2"/>
  <c r="G1772" i="2"/>
  <c r="G1771" i="2"/>
  <c r="G1769" i="2"/>
  <c r="G1768" i="2"/>
  <c r="G1767" i="2"/>
  <c r="G1765" i="2"/>
  <c r="G1764" i="2"/>
  <c r="G1760" i="2"/>
  <c r="G1759" i="2"/>
  <c r="G1758" i="2"/>
  <c r="G1757" i="2"/>
  <c r="G1756" i="2"/>
  <c r="G1755" i="2"/>
  <c r="G1753" i="2"/>
  <c r="G1752" i="2"/>
  <c r="G1750" i="2"/>
  <c r="G1749" i="2"/>
  <c r="G1747" i="2"/>
  <c r="G1746" i="2"/>
  <c r="G1744" i="2"/>
  <c r="G1737" i="2"/>
  <c r="G1736" i="2"/>
  <c r="G1733" i="2"/>
  <c r="G1732" i="2"/>
  <c r="G1731" i="2"/>
  <c r="G1727" i="2"/>
  <c r="G1695" i="2"/>
  <c r="G1668" i="2"/>
  <c r="G1654" i="2"/>
  <c r="G1653" i="2"/>
  <c r="G1652" i="2"/>
  <c r="G1636" i="2"/>
  <c r="G1635" i="2"/>
  <c r="G1608" i="2"/>
  <c r="G1607" i="2"/>
  <c r="G1606" i="2"/>
  <c r="G1605" i="2"/>
  <c r="G1549" i="2"/>
  <c r="G1548" i="2"/>
  <c r="G1547" i="2"/>
  <c r="G1546" i="2"/>
  <c r="G1545" i="2"/>
  <c r="G1544" i="2"/>
  <c r="G1460" i="2"/>
  <c r="G1430" i="2"/>
  <c r="G1429" i="2"/>
  <c r="G1428" i="2"/>
  <c r="G1427" i="2"/>
  <c r="G1426" i="2"/>
  <c r="G1425" i="2"/>
  <c r="G1424" i="2"/>
  <c r="G1408" i="2"/>
  <c r="G1407" i="2"/>
  <c r="G1406" i="2"/>
  <c r="G1390" i="2"/>
  <c r="G1389" i="2"/>
  <c r="G1375" i="2"/>
  <c r="G1374" i="2"/>
  <c r="G1373" i="2"/>
  <c r="G1364" i="2"/>
  <c r="G1363" i="2"/>
  <c r="G1362" i="2"/>
  <c r="G1361" i="2"/>
  <c r="G1360" i="2"/>
  <c r="G1339" i="2"/>
  <c r="G1308" i="2"/>
  <c r="G1300" i="2"/>
  <c r="G1299" i="2"/>
  <c r="G1280" i="2"/>
  <c r="G1279" i="2"/>
  <c r="G1278" i="2"/>
  <c r="G1277" i="2"/>
  <c r="G1276" i="2"/>
  <c r="G1220" i="2"/>
  <c r="G1215" i="2"/>
  <c r="G1214" i="2"/>
  <c r="G1213" i="2"/>
  <c r="G1212" i="2"/>
  <c r="G1211" i="2"/>
  <c r="G1210" i="2"/>
  <c r="G1209" i="2"/>
  <c r="G1208" i="2"/>
  <c r="G1207" i="2"/>
  <c r="G1206" i="2"/>
  <c r="G1205" i="2"/>
  <c r="G1204" i="2"/>
  <c r="G1203" i="2"/>
  <c r="G1202" i="2"/>
  <c r="G1201" i="2"/>
  <c r="G1200" i="2"/>
  <c r="G1199" i="2"/>
  <c r="G1198" i="2"/>
  <c r="G1197" i="2"/>
  <c r="G1186" i="2"/>
  <c r="G1185" i="2"/>
  <c r="G1184" i="2"/>
  <c r="G1183" i="2"/>
  <c r="G1182" i="2"/>
  <c r="G1181" i="2"/>
  <c r="G1179" i="2"/>
  <c r="G1172" i="2"/>
  <c r="G1171" i="2"/>
  <c r="G1151" i="2"/>
  <c r="G1150" i="2"/>
  <c r="G1148" i="2"/>
  <c r="G1147" i="2"/>
  <c r="G1146" i="2"/>
  <c r="G1145" i="2"/>
  <c r="G1144" i="2"/>
  <c r="G1143" i="2"/>
  <c r="G1142" i="2"/>
  <c r="G1141" i="2"/>
  <c r="G1140" i="2"/>
  <c r="G1139" i="2"/>
  <c r="G1138" i="2"/>
  <c r="G1137" i="2"/>
  <c r="G1134" i="2"/>
  <c r="G1133" i="2"/>
  <c r="G1132" i="2"/>
  <c r="G1119" i="2"/>
  <c r="G1118" i="2"/>
  <c r="G1117" i="2"/>
  <c r="G1116" i="2"/>
  <c r="G1115" i="2"/>
  <c r="G1090" i="2"/>
  <c r="G1089" i="2"/>
  <c r="G1084" i="2"/>
  <c r="G1083" i="2"/>
  <c r="G1082" i="2"/>
  <c r="G1081" i="2"/>
  <c r="G1080" i="2"/>
  <c r="G1043" i="2"/>
  <c r="G1042" i="2"/>
  <c r="G1025" i="2"/>
  <c r="G1024" i="2"/>
  <c r="G1023" i="2"/>
  <c r="G982" i="2"/>
  <c r="G954" i="2"/>
  <c r="G953" i="2"/>
  <c r="G952" i="2"/>
  <c r="G980" i="2"/>
  <c r="G979" i="2"/>
  <c r="G978" i="2"/>
  <c r="G977" i="2"/>
  <c r="G976" i="2"/>
  <c r="G975" i="2"/>
  <c r="G974" i="2"/>
  <c r="G943" i="2"/>
  <c r="G942" i="2"/>
  <c r="G936" i="2"/>
  <c r="G935" i="2"/>
  <c r="G934" i="2"/>
  <c r="G933" i="2"/>
  <c r="G932" i="2"/>
  <c r="G930" i="2"/>
  <c r="G928" i="2"/>
  <c r="G927" i="2"/>
  <c r="G926" i="2"/>
  <c r="G925" i="2"/>
  <c r="G923" i="2"/>
  <c r="G921" i="2"/>
  <c r="G920" i="2"/>
  <c r="G917" i="2"/>
  <c r="G915" i="2"/>
  <c r="G914" i="2"/>
  <c r="G913" i="2"/>
  <c r="G912" i="2"/>
  <c r="G911" i="2"/>
  <c r="G901" i="2"/>
  <c r="G893" i="2"/>
  <c r="G891" i="2"/>
  <c r="G890" i="2"/>
  <c r="G888" i="2"/>
  <c r="G887" i="2"/>
  <c r="G886" i="2"/>
  <c r="G884" i="2"/>
  <c r="G883" i="2"/>
  <c r="G879" i="2"/>
  <c r="G865" i="2"/>
  <c r="G863" i="2"/>
  <c r="G860" i="2"/>
  <c r="G859" i="2"/>
  <c r="G858" i="2"/>
  <c r="G857" i="2"/>
  <c r="G855" i="2"/>
  <c r="G854" i="2"/>
  <c r="G853" i="2"/>
  <c r="G852" i="2"/>
  <c r="G850" i="2"/>
  <c r="G848" i="2"/>
  <c r="G846" i="2"/>
  <c r="G845" i="2"/>
  <c r="G844" i="2"/>
  <c r="G843" i="2"/>
  <c r="G842" i="2"/>
  <c r="G840" i="2"/>
  <c r="G834" i="2"/>
  <c r="G836" i="2"/>
  <c r="G833" i="2"/>
  <c r="G832" i="2"/>
  <c r="G831" i="2"/>
  <c r="G830" i="2"/>
  <c r="G822" i="2"/>
  <c r="G819" i="2"/>
  <c r="G818" i="2"/>
  <c r="G817" i="2"/>
  <c r="G816" i="2"/>
  <c r="G808" i="2"/>
  <c r="G806" i="2"/>
  <c r="G805" i="2"/>
  <c r="G804" i="2"/>
  <c r="G803" i="2"/>
  <c r="G802" i="2"/>
  <c r="G797" i="2"/>
  <c r="G796" i="2"/>
  <c r="G795" i="2"/>
  <c r="G794" i="2"/>
  <c r="G790" i="2"/>
  <c r="G789" i="2"/>
  <c r="G788" i="2"/>
  <c r="G787" i="2"/>
  <c r="G786" i="2"/>
  <c r="G785" i="2"/>
  <c r="G673" i="2"/>
  <c r="G672" i="2"/>
  <c r="G671" i="2"/>
  <c r="G670" i="2"/>
  <c r="G667" i="2"/>
  <c r="G666" i="2"/>
  <c r="G528" i="2"/>
  <c r="G526" i="2"/>
  <c r="G525" i="2"/>
  <c r="G523" i="2"/>
  <c r="G330" i="2"/>
  <c r="G329" i="2"/>
  <c r="G326" i="2"/>
  <c r="G323" i="2"/>
  <c r="G320" i="2"/>
  <c r="G319" i="2"/>
  <c r="G318" i="2"/>
  <c r="G317" i="2"/>
  <c r="G315" i="2"/>
  <c r="G314" i="2"/>
  <c r="G313" i="2"/>
  <c r="G312" i="2"/>
  <c r="G311" i="2"/>
  <c r="G309" i="2"/>
  <c r="G308" i="2"/>
  <c r="G307" i="2"/>
  <c r="G306" i="2"/>
  <c r="G305" i="2"/>
  <c r="G304" i="2"/>
  <c r="G303" i="2"/>
  <c r="G298" i="2"/>
  <c r="G296" i="2"/>
  <c r="G295" i="2"/>
  <c r="G294" i="2"/>
  <c r="G291" i="2"/>
  <c r="G290" i="2"/>
  <c r="G289" i="2"/>
  <c r="G288" i="2"/>
  <c r="G286" i="2"/>
  <c r="G285" i="2"/>
  <c r="G284" i="2"/>
  <c r="G280" i="2"/>
  <c r="G279" i="2"/>
  <c r="G278" i="2"/>
  <c r="G277" i="2"/>
  <c r="G276" i="2"/>
  <c r="G275" i="2"/>
  <c r="G274" i="2"/>
  <c r="G273" i="2"/>
  <c r="G272" i="2"/>
  <c r="G27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0" i="2"/>
  <c r="G235" i="2"/>
  <c r="G234" i="2"/>
  <c r="G219" i="2"/>
  <c r="G218" i="2"/>
  <c r="G213" i="2"/>
  <c r="G212" i="2"/>
  <c r="G211" i="2"/>
  <c r="G192" i="2"/>
  <c r="G191" i="2"/>
  <c r="G190" i="2"/>
  <c r="G189" i="2"/>
  <c r="G188" i="2"/>
  <c r="G187" i="2"/>
  <c r="G185" i="2"/>
  <c r="G184" i="2"/>
  <c r="G183" i="2"/>
  <c r="G182" i="2"/>
  <c r="G181" i="2"/>
  <c r="G180" i="2"/>
  <c r="G170" i="2"/>
  <c r="G169" i="2"/>
  <c r="G167" i="2"/>
  <c r="G166" i="2"/>
  <c r="G131" i="2"/>
  <c r="G130" i="2"/>
  <c r="G95" i="2"/>
  <c r="G91" i="2"/>
  <c r="G90" i="2"/>
  <c r="G89" i="2"/>
  <c r="G88" i="2"/>
  <c r="G87" i="2"/>
  <c r="G86" i="2"/>
  <c r="G85" i="2"/>
  <c r="G84" i="2"/>
  <c r="G83" i="2"/>
  <c r="G82" i="2"/>
  <c r="G81" i="2"/>
  <c r="G80" i="2"/>
  <c r="G78" i="2"/>
  <c r="G77" i="2"/>
  <c r="G74" i="2"/>
  <c r="G70" i="2"/>
  <c r="G68" i="2"/>
  <c r="G67" i="2"/>
  <c r="G64" i="2"/>
  <c r="G65" i="2"/>
  <c r="G57" i="2"/>
  <c r="G24" i="2"/>
  <c r="G11" i="2"/>
  <c r="E2073" i="2"/>
  <c r="G2073" i="2" s="1"/>
  <c r="F2073" i="2" s="1"/>
  <c r="D207" i="2" l="1"/>
  <c r="D204" i="2"/>
  <c r="D202" i="2"/>
  <c r="F207" i="2"/>
  <c r="D206" i="2"/>
  <c r="F204" i="2"/>
  <c r="D203" i="2"/>
  <c r="D205" i="2"/>
  <c r="F202" i="2"/>
  <c r="F206" i="2"/>
  <c r="F205" i="2"/>
  <c r="F203" i="2"/>
  <c r="D195" i="2"/>
  <c r="D194" i="2"/>
  <c r="F195" i="2"/>
  <c r="F194" i="2"/>
  <c r="E2057" i="2"/>
  <c r="G2057" i="2" s="1"/>
  <c r="F2057" i="2" s="1"/>
  <c r="D1986" i="2"/>
  <c r="D1853" i="2"/>
  <c r="D1758" i="2"/>
  <c r="D1695" i="2"/>
  <c r="D1668" i="2"/>
  <c r="D1375" i="2"/>
  <c r="D1204" i="2"/>
  <c r="D1138" i="2"/>
  <c r="D1043" i="2"/>
  <c r="D975" i="2"/>
  <c r="D917" i="2"/>
  <c r="D886" i="2"/>
  <c r="D854" i="2"/>
  <c r="D832" i="2"/>
  <c r="D1951" i="2"/>
  <c r="D1771" i="2"/>
  <c r="D1750" i="2"/>
  <c r="D1389" i="2"/>
  <c r="D1186" i="2"/>
  <c r="D1119" i="2"/>
  <c r="D1025" i="2"/>
  <c r="D982" i="2"/>
  <c r="E938" i="2"/>
  <c r="G938" i="2" s="1"/>
  <c r="F938" i="2" s="1"/>
  <c r="D912" i="2"/>
  <c r="D848" i="2"/>
  <c r="D1429" i="2"/>
  <c r="D1339" i="2"/>
  <c r="E1069" i="2"/>
  <c r="G1069" i="2" s="1"/>
  <c r="F1069" i="2" s="1"/>
  <c r="D979" i="2"/>
  <c r="D928" i="2"/>
  <c r="D891" i="2"/>
  <c r="D818" i="2"/>
  <c r="F796" i="2"/>
  <c r="E714" i="2"/>
  <c r="G714" i="2" s="1"/>
  <c r="F714" i="2" s="1"/>
  <c r="E643" i="2"/>
  <c r="G643" i="2" s="1"/>
  <c r="F643" i="2" s="1"/>
  <c r="E629" i="2"/>
  <c r="G629" i="2" s="1"/>
  <c r="F629" i="2" s="1"/>
  <c r="E617" i="2"/>
  <c r="G617" i="2" s="1"/>
  <c r="F617" i="2" s="1"/>
  <c r="E610" i="2"/>
  <c r="G610" i="2" s="1"/>
  <c r="F610" i="2" s="1"/>
  <c r="E598" i="2"/>
  <c r="G598" i="2" s="1"/>
  <c r="F598" i="2" s="1"/>
  <c r="E586" i="2"/>
  <c r="G586" i="2" s="1"/>
  <c r="F586" i="2" s="1"/>
  <c r="D2047" i="2"/>
  <c r="E1801" i="2"/>
  <c r="G1801" i="2" s="1"/>
  <c r="F1801" i="2" s="1"/>
  <c r="D1545" i="2"/>
  <c r="D1278" i="2"/>
  <c r="D1212" i="2"/>
  <c r="D1145" i="2"/>
  <c r="D933" i="2"/>
  <c r="D789" i="2"/>
  <c r="D786" i="2"/>
  <c r="E731" i="2"/>
  <c r="G731" i="2" s="1"/>
  <c r="F731" i="2" s="1"/>
  <c r="D1914" i="2"/>
  <c r="E1051" i="2"/>
  <c r="G1051" i="2" s="1"/>
  <c r="F1051" i="2" s="1"/>
  <c r="D844" i="2"/>
  <c r="D806" i="2"/>
  <c r="D803" i="2"/>
  <c r="D795" i="2"/>
  <c r="E721" i="2"/>
  <c r="G721" i="2" s="1"/>
  <c r="F721" i="2" s="1"/>
  <c r="E614" i="2"/>
  <c r="G614" i="2" s="1"/>
  <c r="F614" i="2" s="1"/>
  <c r="E603" i="2"/>
  <c r="G603" i="2" s="1"/>
  <c r="F603" i="2" s="1"/>
  <c r="E593" i="2"/>
  <c r="G593" i="2" s="1"/>
  <c r="F593" i="2" s="1"/>
  <c r="G568" i="2"/>
  <c r="F568" i="2" s="1"/>
  <c r="E510" i="2"/>
  <c r="G510" i="2" s="1"/>
  <c r="F510" i="2" s="1"/>
  <c r="E481" i="2"/>
  <c r="G481" i="2" s="1"/>
  <c r="F481" i="2" s="1"/>
  <c r="E471" i="2"/>
  <c r="G471" i="2" s="1"/>
  <c r="F471" i="2" s="1"/>
  <c r="E438" i="2"/>
  <c r="G438" i="2" s="1"/>
  <c r="F438" i="2" s="1"/>
  <c r="E423" i="2"/>
  <c r="G423" i="2" s="1"/>
  <c r="F423" i="2" s="1"/>
  <c r="E399" i="2"/>
  <c r="G399" i="2" s="1"/>
  <c r="F399" i="2" s="1"/>
  <c r="E388" i="2"/>
  <c r="G388" i="2" s="1"/>
  <c r="F388" i="2" s="1"/>
  <c r="E376" i="2"/>
  <c r="G376" i="2" s="1"/>
  <c r="F376" i="2" s="1"/>
  <c r="E344" i="2"/>
  <c r="G344" i="2" s="1"/>
  <c r="F344" i="2" s="1"/>
  <c r="D816" i="2"/>
  <c r="E718" i="2"/>
  <c r="G718" i="2" s="1"/>
  <c r="F718" i="2" s="1"/>
  <c r="E607" i="2"/>
  <c r="G607" i="2" s="1"/>
  <c r="F607" i="2" s="1"/>
  <c r="E583" i="2"/>
  <c r="G583" i="2" s="1"/>
  <c r="F583" i="2" s="1"/>
  <c r="D525" i="2"/>
  <c r="E515" i="2"/>
  <c r="G515" i="2" s="1"/>
  <c r="F515" i="2" s="1"/>
  <c r="E495" i="2"/>
  <c r="G495" i="2" s="1"/>
  <c r="F495" i="2" s="1"/>
  <c r="E479" i="2"/>
  <c r="G479" i="2" s="1"/>
  <c r="F479" i="2" s="1"/>
  <c r="E442" i="2"/>
  <c r="G442" i="2" s="1"/>
  <c r="F442" i="2" s="1"/>
  <c r="E454" i="2"/>
  <c r="G454" i="2" s="1"/>
  <c r="F454" i="2" s="1"/>
  <c r="E419" i="2"/>
  <c r="G419" i="2" s="1"/>
  <c r="F419" i="2" s="1"/>
  <c r="E392" i="2"/>
  <c r="G392" i="2" s="1"/>
  <c r="F392" i="2" s="1"/>
  <c r="E374" i="2"/>
  <c r="G374" i="2" s="1"/>
  <c r="F374" i="2" s="1"/>
  <c r="D290" i="2"/>
  <c r="D277" i="2"/>
  <c r="D272" i="2"/>
  <c r="F243" i="2"/>
  <c r="D840" i="2"/>
  <c r="E621" i="2"/>
  <c r="G621" i="2" s="1"/>
  <c r="F621" i="2" s="1"/>
  <c r="E600" i="2"/>
  <c r="G600" i="2" s="1"/>
  <c r="F600" i="2" s="1"/>
  <c r="E513" i="2"/>
  <c r="G513" i="2" s="1"/>
  <c r="F513" i="2" s="1"/>
  <c r="E491" i="2"/>
  <c r="G491" i="2" s="1"/>
  <c r="F491" i="2" s="1"/>
  <c r="E477" i="2"/>
  <c r="G477" i="2" s="1"/>
  <c r="F477" i="2" s="1"/>
  <c r="E440" i="2"/>
  <c r="G440" i="2" s="1"/>
  <c r="F440" i="2" s="1"/>
  <c r="E416" i="2"/>
  <c r="G416" i="2" s="1"/>
  <c r="F416" i="2" s="1"/>
  <c r="E402" i="2"/>
  <c r="G402" i="2" s="1"/>
  <c r="F402" i="2" s="1"/>
  <c r="E384" i="2"/>
  <c r="G384" i="2" s="1"/>
  <c r="F384" i="2" s="1"/>
  <c r="E371" i="2"/>
  <c r="G371" i="2" s="1"/>
  <c r="F371" i="2" s="1"/>
  <c r="D318" i="2"/>
  <c r="D257" i="2"/>
  <c r="D254" i="2"/>
  <c r="D250" i="2"/>
  <c r="D245" i="2"/>
  <c r="D218" i="2"/>
  <c r="D672" i="2"/>
  <c r="D667" i="2"/>
  <c r="E595" i="2"/>
  <c r="G595" i="2" s="1"/>
  <c r="F595" i="2" s="1"/>
  <c r="G580" i="2"/>
  <c r="F580" i="2" s="1"/>
  <c r="D526" i="2"/>
  <c r="E522" i="2"/>
  <c r="G522" i="2" s="1"/>
  <c r="F522" i="2" s="1"/>
  <c r="E506" i="2"/>
  <c r="G506" i="2" s="1"/>
  <c r="F506" i="2" s="1"/>
  <c r="E488" i="2"/>
  <c r="G488" i="2" s="1"/>
  <c r="F488" i="2" s="1"/>
  <c r="E474" i="2"/>
  <c r="G474" i="2" s="1"/>
  <c r="F474" i="2" s="1"/>
  <c r="E414" i="2"/>
  <c r="G414" i="2" s="1"/>
  <c r="F414" i="2" s="1"/>
  <c r="E397" i="2"/>
  <c r="G397" i="2" s="1"/>
  <c r="F397" i="2" s="1"/>
  <c r="E381" i="2"/>
  <c r="G381" i="2" s="1"/>
  <c r="F381" i="2" s="1"/>
  <c r="E347" i="2"/>
  <c r="G347" i="2" s="1"/>
  <c r="F347" i="2" s="1"/>
  <c r="D307" i="2"/>
  <c r="D296" i="2"/>
  <c r="F278" i="2"/>
  <c r="D276" i="2"/>
  <c r="D273" i="2"/>
  <c r="D242" i="2"/>
  <c r="D170" i="2"/>
  <c r="F24" i="2"/>
  <c r="F82" i="2"/>
  <c r="F91" i="2"/>
  <c r="F170" i="2"/>
  <c r="F182" i="2"/>
  <c r="D185" i="2"/>
  <c r="F188" i="2"/>
  <c r="D253" i="2"/>
  <c r="F309" i="2"/>
  <c r="E378" i="2"/>
  <c r="G378" i="2" s="1"/>
  <c r="F378" i="2" s="1"/>
  <c r="E517" i="2"/>
  <c r="G517" i="2" s="1"/>
  <c r="F517" i="2" s="1"/>
  <c r="F1182" i="2"/>
  <c r="F1198" i="2"/>
  <c r="F1884" i="2"/>
  <c r="D11" i="2"/>
  <c r="F57" i="2"/>
  <c r="F67" i="2"/>
  <c r="D70" i="2"/>
  <c r="D74" i="2"/>
  <c r="F77" i="2"/>
  <c r="F80" i="2"/>
  <c r="D83" i="2"/>
  <c r="F87" i="2"/>
  <c r="F89" i="2"/>
  <c r="F167" i="2"/>
  <c r="D213" i="2"/>
  <c r="D234" i="2"/>
  <c r="F251" i="2"/>
  <c r="F275" i="2"/>
  <c r="F295" i="2"/>
  <c r="F306" i="2"/>
  <c r="D319" i="2"/>
  <c r="F320" i="2"/>
  <c r="D330" i="2"/>
  <c r="E394" i="2"/>
  <c r="G394" i="2" s="1"/>
  <c r="F394" i="2" s="1"/>
  <c r="E445" i="2"/>
  <c r="G445" i="2" s="1"/>
  <c r="F445" i="2" s="1"/>
  <c r="F911" i="2"/>
  <c r="D954" i="2"/>
  <c r="D1084" i="2"/>
  <c r="E76" i="2"/>
  <c r="G76" i="2" s="1"/>
  <c r="F76" i="2" s="1"/>
  <c r="F84" i="2"/>
  <c r="F131" i="2"/>
  <c r="D191" i="2"/>
  <c r="E458" i="2"/>
  <c r="G458" i="2" s="1"/>
  <c r="F458" i="2" s="1"/>
  <c r="F11" i="2"/>
  <c r="F65" i="2"/>
  <c r="F68" i="2"/>
  <c r="F70" i="2"/>
  <c r="F74" i="2"/>
  <c r="D78" i="2"/>
  <c r="F83" i="2"/>
  <c r="F85" i="2"/>
  <c r="D88" i="2"/>
  <c r="F90" i="2"/>
  <c r="F95" i="2"/>
  <c r="D181" i="2"/>
  <c r="D184" i="2"/>
  <c r="D187" i="2"/>
  <c r="D190" i="2"/>
  <c r="F192" i="2"/>
  <c r="D246" i="2"/>
  <c r="D249" i="2"/>
  <c r="D258" i="2"/>
  <c r="F272" i="2"/>
  <c r="D280" i="2"/>
  <c r="D288" i="2"/>
  <c r="D305" i="2"/>
  <c r="D312" i="2"/>
  <c r="F315" i="2"/>
  <c r="E484" i="2"/>
  <c r="G484" i="2" s="1"/>
  <c r="F484" i="2" s="1"/>
  <c r="D80" i="2"/>
  <c r="D87" i="2"/>
  <c r="F130" i="2"/>
  <c r="D180" i="2"/>
  <c r="E612" i="2"/>
  <c r="G612" i="2" s="1"/>
  <c r="F612" i="2" s="1"/>
  <c r="D24" i="2"/>
  <c r="F64" i="2"/>
  <c r="E75" i="2"/>
  <c r="G75" i="2" s="1"/>
  <c r="F75" i="2" s="1"/>
  <c r="F78" i="2"/>
  <c r="F81" i="2"/>
  <c r="D84" i="2"/>
  <c r="F86" i="2"/>
  <c r="F88" i="2"/>
  <c r="D91" i="2"/>
  <c r="D130" i="2"/>
  <c r="D166" i="2"/>
  <c r="F169" i="2"/>
  <c r="D219" i="2"/>
  <c r="F255" i="2"/>
  <c r="F277" i="2"/>
  <c r="F285" i="2"/>
  <c r="E426" i="2"/>
  <c r="G426" i="2" s="1"/>
  <c r="F426" i="2" s="1"/>
  <c r="E497" i="2"/>
  <c r="G497" i="2" s="1"/>
  <c r="F497" i="2" s="1"/>
  <c r="E590" i="2"/>
  <c r="G590" i="2" s="1"/>
  <c r="F590" i="2" s="1"/>
  <c r="F166" i="2"/>
  <c r="F181" i="2"/>
  <c r="F187" i="2"/>
  <c r="F219" i="2"/>
  <c r="F234" i="2"/>
  <c r="F244" i="2"/>
  <c r="F246" i="2"/>
  <c r="F252" i="2"/>
  <c r="F253" i="2"/>
  <c r="F256" i="2"/>
  <c r="F258" i="2"/>
  <c r="F280" i="2"/>
  <c r="F286" i="2"/>
  <c r="F288" i="2"/>
  <c r="F291" i="2"/>
  <c r="F298" i="2"/>
  <c r="F317" i="2"/>
  <c r="F319" i="2"/>
  <c r="F846" i="2"/>
  <c r="F852" i="2"/>
  <c r="F887" i="2"/>
  <c r="F925" i="2"/>
  <c r="F976" i="2"/>
  <c r="F1695" i="2"/>
  <c r="F211" i="2"/>
  <c r="F235" i="2"/>
  <c r="F242" i="2"/>
  <c r="F247" i="2"/>
  <c r="F259" i="2"/>
  <c r="F271" i="2"/>
  <c r="F273" i="2"/>
  <c r="F276" i="2"/>
  <c r="F289" i="2"/>
  <c r="F303" i="2"/>
  <c r="F313" i="2"/>
  <c r="F523" i="2"/>
  <c r="F526" i="2"/>
  <c r="F1773" i="2"/>
  <c r="F180" i="2"/>
  <c r="F183" i="2"/>
  <c r="F185" i="2"/>
  <c r="F189" i="2"/>
  <c r="F191" i="2"/>
  <c r="F212" i="2"/>
  <c r="F240" i="2"/>
  <c r="F248" i="2"/>
  <c r="F250" i="2"/>
  <c r="F254" i="2"/>
  <c r="F257" i="2"/>
  <c r="F260" i="2"/>
  <c r="F274" i="2"/>
  <c r="F279" i="2"/>
  <c r="F284" i="2"/>
  <c r="F294" i="2"/>
  <c r="F304" i="2"/>
  <c r="F308" i="2"/>
  <c r="F326" i="2"/>
  <c r="F329" i="2"/>
  <c r="F528" i="2"/>
  <c r="F670" i="2"/>
  <c r="F673" i="2"/>
  <c r="F787" i="2"/>
  <c r="F1132" i="2"/>
  <c r="F1654" i="2"/>
  <c r="F1962" i="2"/>
  <c r="F311" i="2"/>
  <c r="F314" i="2"/>
  <c r="F323" i="2"/>
  <c r="F788" i="2"/>
  <c r="F797" i="2"/>
  <c r="F816" i="2"/>
  <c r="F822" i="2"/>
  <c r="F833" i="2"/>
  <c r="F921" i="2"/>
  <c r="F1024" i="2"/>
  <c r="F1081" i="2"/>
  <c r="F1118" i="2"/>
  <c r="F1185" i="2"/>
  <c r="F1280" i="2"/>
  <c r="F1842" i="2"/>
  <c r="F1850" i="2"/>
  <c r="F1878" i="2"/>
  <c r="F1917" i="2"/>
  <c r="F795" i="2"/>
  <c r="F803" i="2"/>
  <c r="F806" i="2"/>
  <c r="F817" i="2"/>
  <c r="F830" i="2"/>
  <c r="F863" i="2"/>
  <c r="F913" i="2"/>
  <c r="F923" i="2"/>
  <c r="F936" i="2"/>
  <c r="F943" i="2"/>
  <c r="F1151" i="2"/>
  <c r="F1608" i="2"/>
  <c r="F1668" i="2"/>
  <c r="F1756" i="2"/>
  <c r="F2042" i="2"/>
  <c r="F667" i="2"/>
  <c r="F672" i="2"/>
  <c r="F786" i="2"/>
  <c r="F789" i="2"/>
  <c r="F804" i="2"/>
  <c r="F808" i="2"/>
  <c r="F850" i="2"/>
  <c r="F855" i="2"/>
  <c r="F901" i="2"/>
  <c r="F953" i="2"/>
  <c r="F1142" i="2"/>
  <c r="F1201" i="2"/>
  <c r="F1209" i="2"/>
  <c r="F1361" i="2"/>
  <c r="F1425" i="2"/>
  <c r="F1983" i="2"/>
  <c r="F831" i="2"/>
  <c r="F836" i="2"/>
  <c r="F842" i="2"/>
  <c r="F853" i="2"/>
  <c r="F857" i="2"/>
  <c r="F859" i="2"/>
  <c r="F884" i="2"/>
  <c r="F915" i="2"/>
  <c r="F926" i="2"/>
  <c r="F930" i="2"/>
  <c r="F932" i="2"/>
  <c r="F934" i="2"/>
  <c r="F974" i="2"/>
  <c r="F980" i="2"/>
  <c r="F1042" i="2"/>
  <c r="F1137" i="2"/>
  <c r="F1140" i="2"/>
  <c r="F1171" i="2"/>
  <c r="F1203" i="2"/>
  <c r="F1206" i="2"/>
  <c r="F1840" i="2"/>
  <c r="F1859" i="2"/>
  <c r="F1911" i="2"/>
  <c r="F1954" i="2"/>
  <c r="F1996" i="2"/>
  <c r="F819" i="2"/>
  <c r="F834" i="2"/>
  <c r="F843" i="2"/>
  <c r="F845" i="2"/>
  <c r="F858" i="2"/>
  <c r="F860" i="2"/>
  <c r="F865" i="2"/>
  <c r="F879" i="2"/>
  <c r="F890" i="2"/>
  <c r="F927" i="2"/>
  <c r="F935" i="2"/>
  <c r="F942" i="2"/>
  <c r="F978" i="2"/>
  <c r="F1083" i="2"/>
  <c r="F1090" i="2"/>
  <c r="F1116" i="2"/>
  <c r="F1144" i="2"/>
  <c r="F1147" i="2"/>
  <c r="F1211" i="2"/>
  <c r="F1214" i="2"/>
  <c r="F1300" i="2"/>
  <c r="F1635" i="2"/>
  <c r="F1828" i="2"/>
  <c r="F1833" i="2"/>
  <c r="F1891" i="2"/>
  <c r="F1947" i="2"/>
  <c r="F1989" i="2"/>
  <c r="D65" i="2"/>
  <c r="D68" i="2"/>
  <c r="D77" i="2"/>
  <c r="D82" i="2"/>
  <c r="D86" i="2"/>
  <c r="D90" i="2"/>
  <c r="D169" i="2"/>
  <c r="D183" i="2"/>
  <c r="F184" i="2"/>
  <c r="D189" i="2"/>
  <c r="F190" i="2"/>
  <c r="D212" i="2"/>
  <c r="F213" i="2"/>
  <c r="F218" i="2"/>
  <c r="D240" i="2"/>
  <c r="D244" i="2"/>
  <c r="F245" i="2"/>
  <c r="D248" i="2"/>
  <c r="F249" i="2"/>
  <c r="D252" i="2"/>
  <c r="D256" i="2"/>
  <c r="D260" i="2"/>
  <c r="D271" i="2"/>
  <c r="D275" i="2"/>
  <c r="D279" i="2"/>
  <c r="D284" i="2"/>
  <c r="D286" i="2"/>
  <c r="F290" i="2"/>
  <c r="F296" i="2"/>
  <c r="F305" i="2"/>
  <c r="F307" i="2"/>
  <c r="D309" i="2"/>
  <c r="F312" i="2"/>
  <c r="D314" i="2"/>
  <c r="F318" i="2"/>
  <c r="F330" i="2"/>
  <c r="E346" i="2"/>
  <c r="G346" i="2" s="1"/>
  <c r="F346" i="2" s="1"/>
  <c r="E368" i="2"/>
  <c r="G368" i="2" s="1"/>
  <c r="F368" i="2" s="1"/>
  <c r="E375" i="2"/>
  <c r="G375" i="2" s="1"/>
  <c r="F375" i="2" s="1"/>
  <c r="E383" i="2"/>
  <c r="G383" i="2" s="1"/>
  <c r="F383" i="2" s="1"/>
  <c r="E385" i="2"/>
  <c r="G385" i="2" s="1"/>
  <c r="F385" i="2" s="1"/>
  <c r="E393" i="2"/>
  <c r="G393" i="2" s="1"/>
  <c r="F393" i="2" s="1"/>
  <c r="E401" i="2"/>
  <c r="G401" i="2" s="1"/>
  <c r="F401" i="2" s="1"/>
  <c r="E403" i="2"/>
  <c r="G403" i="2" s="1"/>
  <c r="F403" i="2" s="1"/>
  <c r="E412" i="2"/>
  <c r="G412" i="2" s="1"/>
  <c r="F412" i="2" s="1"/>
  <c r="E418" i="2"/>
  <c r="G418" i="2" s="1"/>
  <c r="F418" i="2" s="1"/>
  <c r="E420" i="2"/>
  <c r="G420" i="2" s="1"/>
  <c r="F420" i="2" s="1"/>
  <c r="E453" i="2"/>
  <c r="G453" i="2" s="1"/>
  <c r="F453" i="2" s="1"/>
  <c r="E455" i="2"/>
  <c r="G455" i="2" s="1"/>
  <c r="F455" i="2" s="1"/>
  <c r="E444" i="2"/>
  <c r="G444" i="2" s="1"/>
  <c r="F444" i="2" s="1"/>
  <c r="E446" i="2"/>
  <c r="G446" i="2" s="1"/>
  <c r="F446" i="2" s="1"/>
  <c r="E475" i="2"/>
  <c r="G475" i="2" s="1"/>
  <c r="F475" i="2" s="1"/>
  <c r="E483" i="2"/>
  <c r="G483" i="2" s="1"/>
  <c r="F483" i="2" s="1"/>
  <c r="E485" i="2"/>
  <c r="G485" i="2" s="1"/>
  <c r="F485" i="2" s="1"/>
  <c r="E492" i="2"/>
  <c r="G492" i="2" s="1"/>
  <c r="F492" i="2" s="1"/>
  <c r="E507" i="2"/>
  <c r="G507" i="2" s="1"/>
  <c r="F507" i="2" s="1"/>
  <c r="E514" i="2"/>
  <c r="G514" i="2" s="1"/>
  <c r="F514" i="2" s="1"/>
  <c r="E521" i="2"/>
  <c r="G521" i="2" s="1"/>
  <c r="F521" i="2" s="1"/>
  <c r="F525" i="2"/>
  <c r="G567" i="2"/>
  <c r="F567" i="2" s="1"/>
  <c r="G569" i="2"/>
  <c r="F569" i="2" s="1"/>
  <c r="E585" i="2"/>
  <c r="G585" i="2" s="1"/>
  <c r="F585" i="2" s="1"/>
  <c r="E587" i="2"/>
  <c r="G587" i="2" s="1"/>
  <c r="F587" i="2" s="1"/>
  <c r="E594" i="2"/>
  <c r="G594" i="2" s="1"/>
  <c r="F594" i="2" s="1"/>
  <c r="E602" i="2"/>
  <c r="G602" i="2" s="1"/>
  <c r="F602" i="2" s="1"/>
  <c r="E604" i="2"/>
  <c r="G604" i="2" s="1"/>
  <c r="F604" i="2" s="1"/>
  <c r="E611" i="2"/>
  <c r="G611" i="2" s="1"/>
  <c r="F611" i="2" s="1"/>
  <c r="E618" i="2"/>
  <c r="G618" i="2" s="1"/>
  <c r="F618" i="2" s="1"/>
  <c r="E628" i="2"/>
  <c r="G628" i="2" s="1"/>
  <c r="F628" i="2" s="1"/>
  <c r="E632" i="2"/>
  <c r="G632" i="2" s="1"/>
  <c r="F632" i="2" s="1"/>
  <c r="D666" i="2"/>
  <c r="D671" i="2"/>
  <c r="E720" i="2"/>
  <c r="G720" i="2" s="1"/>
  <c r="F720" i="2" s="1"/>
  <c r="E722" i="2"/>
  <c r="G722" i="2" s="1"/>
  <c r="F722" i="2" s="1"/>
  <c r="D785" i="2"/>
  <c r="D790" i="2"/>
  <c r="D794" i="2"/>
  <c r="D802" i="2"/>
  <c r="D805" i="2"/>
  <c r="F818" i="2"/>
  <c r="F832" i="2"/>
  <c r="F840" i="2"/>
  <c r="F844" i="2"/>
  <c r="F848" i="2"/>
  <c r="F854" i="2"/>
  <c r="F883" i="2"/>
  <c r="F886" i="2"/>
  <c r="F888" i="2"/>
  <c r="F891" i="2"/>
  <c r="F893" i="2"/>
  <c r="F912" i="2"/>
  <c r="F914" i="2"/>
  <c r="F917" i="2"/>
  <c r="F920" i="2"/>
  <c r="F928" i="2"/>
  <c r="F933" i="2"/>
  <c r="E939" i="2"/>
  <c r="G939" i="2" s="1"/>
  <c r="F939" i="2" s="1"/>
  <c r="F975" i="2"/>
  <c r="F977" i="2"/>
  <c r="F979" i="2"/>
  <c r="F952" i="2"/>
  <c r="F954" i="2"/>
  <c r="F982" i="2"/>
  <c r="F1023" i="2"/>
  <c r="F1025" i="2"/>
  <c r="F1043" i="2"/>
  <c r="E1065" i="2"/>
  <c r="G1065" i="2" s="1"/>
  <c r="F1065" i="2" s="1"/>
  <c r="F1133" i="2"/>
  <c r="F1141" i="2"/>
  <c r="F1172" i="2"/>
  <c r="F1183" i="2"/>
  <c r="F1199" i="2"/>
  <c r="F1207" i="2"/>
  <c r="F1215" i="2"/>
  <c r="F1339" i="2"/>
  <c r="F1373" i="2"/>
  <c r="F1389" i="2"/>
  <c r="F1427" i="2"/>
  <c r="F1429" i="2"/>
  <c r="D1549" i="2"/>
  <c r="D1606" i="2"/>
  <c r="D1652" i="2"/>
  <c r="D1732" i="2"/>
  <c r="D1736" i="2"/>
  <c r="D1747" i="2"/>
  <c r="F1875" i="2"/>
  <c r="F1908" i="2"/>
  <c r="F1944" i="2"/>
  <c r="F1979" i="2"/>
  <c r="F2028" i="2"/>
  <c r="D2031" i="2"/>
  <c r="E2292" i="2"/>
  <c r="G2292" i="2" s="1"/>
  <c r="F2292" i="2" s="1"/>
  <c r="E2238" i="2"/>
  <c r="G2238" i="2" s="1"/>
  <c r="F2238" i="2" s="1"/>
  <c r="E2202" i="2"/>
  <c r="G2202" i="2" s="1"/>
  <c r="F2202" i="2" s="1"/>
  <c r="E2293" i="2"/>
  <c r="G2293" i="2" s="1"/>
  <c r="F2293" i="2" s="1"/>
  <c r="E2224" i="2"/>
  <c r="G2224" i="2" s="1"/>
  <c r="F2224" i="2" s="1"/>
  <c r="E2203" i="2"/>
  <c r="G2203" i="2" s="1"/>
  <c r="F2203" i="2" s="1"/>
  <c r="E2187" i="2"/>
  <c r="G2187" i="2" s="1"/>
  <c r="F2187" i="2" s="1"/>
  <c r="E2171" i="2"/>
  <c r="G2171" i="2" s="1"/>
  <c r="F2171" i="2" s="1"/>
  <c r="E2225" i="2"/>
  <c r="G2225" i="2" s="1"/>
  <c r="F2225" i="2" s="1"/>
  <c r="E2221" i="2"/>
  <c r="G2221" i="2" s="1"/>
  <c r="F2221" i="2" s="1"/>
  <c r="E2201" i="2"/>
  <c r="G2201" i="2" s="1"/>
  <c r="F2201" i="2" s="1"/>
  <c r="E2185" i="2"/>
  <c r="G2185" i="2" s="1"/>
  <c r="F2185" i="2" s="1"/>
  <c r="E2170" i="2"/>
  <c r="G2170" i="2" s="1"/>
  <c r="F2170" i="2" s="1"/>
  <c r="E2153" i="2"/>
  <c r="G2153" i="2" s="1"/>
  <c r="F2153" i="2" s="1"/>
  <c r="E2120" i="2"/>
  <c r="G2120" i="2" s="1"/>
  <c r="F2120" i="2" s="1"/>
  <c r="E2116" i="2"/>
  <c r="G2116" i="2" s="1"/>
  <c r="F2116" i="2" s="1"/>
  <c r="E2110" i="2"/>
  <c r="G2110" i="2" s="1"/>
  <c r="F2110" i="2" s="1"/>
  <c r="E2218" i="2"/>
  <c r="G2218" i="2" s="1"/>
  <c r="F2218" i="2" s="1"/>
  <c r="E2200" i="2"/>
  <c r="G2200" i="2" s="1"/>
  <c r="F2200" i="2" s="1"/>
  <c r="E2188" i="2"/>
  <c r="G2188" i="2" s="1"/>
  <c r="F2188" i="2" s="1"/>
  <c r="E2172" i="2"/>
  <c r="G2172" i="2" s="1"/>
  <c r="F2172" i="2" s="1"/>
  <c r="E2160" i="2"/>
  <c r="G2160" i="2" s="1"/>
  <c r="F2160" i="2" s="1"/>
  <c r="E2154" i="2"/>
  <c r="G2154" i="2" s="1"/>
  <c r="F2154" i="2" s="1"/>
  <c r="E2125" i="2"/>
  <c r="G2125" i="2" s="1"/>
  <c r="F2125" i="2" s="1"/>
  <c r="E2121" i="2"/>
  <c r="G2121" i="2" s="1"/>
  <c r="F2121" i="2" s="1"/>
  <c r="E2186" i="2"/>
  <c r="G2186" i="2" s="1"/>
  <c r="F2186" i="2" s="1"/>
  <c r="E2127" i="2"/>
  <c r="G2127" i="2" s="1"/>
  <c r="F2127" i="2" s="1"/>
  <c r="E2118" i="2"/>
  <c r="G2118" i="2" s="1"/>
  <c r="F2118" i="2" s="1"/>
  <c r="E2086" i="2"/>
  <c r="G2086" i="2" s="1"/>
  <c r="F2086" i="2" s="1"/>
  <c r="E2076" i="2"/>
  <c r="G2076" i="2" s="1"/>
  <c r="F2076" i="2" s="1"/>
  <c r="E2063" i="2"/>
  <c r="G2063" i="2" s="1"/>
  <c r="F2063" i="2" s="1"/>
  <c r="E2059" i="2"/>
  <c r="G2059" i="2" s="1"/>
  <c r="F2059" i="2" s="1"/>
  <c r="E2055" i="2"/>
  <c r="G2055" i="2" s="1"/>
  <c r="F2055" i="2" s="1"/>
  <c r="D2049" i="2"/>
  <c r="D2043" i="2"/>
  <c r="E2038" i="2"/>
  <c r="G2038" i="2" s="1"/>
  <c r="F2038" i="2" s="1"/>
  <c r="D2033" i="2"/>
  <c r="D2028" i="2"/>
  <c r="E2024" i="2"/>
  <c r="G2024" i="2" s="1"/>
  <c r="F2024" i="2" s="1"/>
  <c r="D2005" i="2"/>
  <c r="D2001" i="2"/>
  <c r="D1996" i="2"/>
  <c r="D1992" i="2"/>
  <c r="D1988" i="2"/>
  <c r="D1984" i="2"/>
  <c r="D1979" i="2"/>
  <c r="D1975" i="2"/>
  <c r="D1971" i="2"/>
  <c r="D1966" i="2"/>
  <c r="D1962" i="2"/>
  <c r="D1957" i="2"/>
  <c r="D1953" i="2"/>
  <c r="D1948" i="2"/>
  <c r="D1944" i="2"/>
  <c r="D1940" i="2"/>
  <c r="D1935" i="2"/>
  <c r="D1931" i="2"/>
  <c r="D1924" i="2"/>
  <c r="D1916" i="2"/>
  <c r="D1912" i="2"/>
  <c r="D1908" i="2"/>
  <c r="D1904" i="2"/>
  <c r="D1900" i="2"/>
  <c r="D1896" i="2"/>
  <c r="D1891" i="2"/>
  <c r="D1887" i="2"/>
  <c r="D1883" i="2"/>
  <c r="D1879" i="2"/>
  <c r="D1875" i="2"/>
  <c r="D1871" i="2"/>
  <c r="D1867" i="2"/>
  <c r="D1863" i="2"/>
  <c r="D1859" i="2"/>
  <c r="E2291" i="2"/>
  <c r="G2291" i="2" s="1"/>
  <c r="F2291" i="2" s="1"/>
  <c r="E2189" i="2"/>
  <c r="G2189" i="2" s="1"/>
  <c r="F2189" i="2" s="1"/>
  <c r="E2176" i="2"/>
  <c r="G2176" i="2" s="1"/>
  <c r="F2176" i="2" s="1"/>
  <c r="E2115" i="2"/>
  <c r="G2115" i="2" s="1"/>
  <c r="F2115" i="2" s="1"/>
  <c r="E2103" i="2"/>
  <c r="G2103" i="2" s="1"/>
  <c r="F2103" i="2" s="1"/>
  <c r="E2101" i="2"/>
  <c r="G2101" i="2" s="1"/>
  <c r="F2101" i="2" s="1"/>
  <c r="E2087" i="2"/>
  <c r="G2087" i="2" s="1"/>
  <c r="F2087" i="2" s="1"/>
  <c r="E2056" i="2"/>
  <c r="G2056" i="2" s="1"/>
  <c r="F2056" i="2" s="1"/>
  <c r="E2053" i="2"/>
  <c r="G2053" i="2" s="1"/>
  <c r="F2053" i="2" s="1"/>
  <c r="F2046" i="2"/>
  <c r="D2045" i="2"/>
  <c r="E2039" i="2"/>
  <c r="G2039" i="2" s="1"/>
  <c r="F2039" i="2" s="1"/>
  <c r="F2035" i="2"/>
  <c r="D2034" i="2"/>
  <c r="F2030" i="2"/>
  <c r="D2029" i="2"/>
  <c r="F2026" i="2"/>
  <c r="D2025" i="2"/>
  <c r="D2007" i="2"/>
  <c r="D2002" i="2"/>
  <c r="D1997" i="2"/>
  <c r="D1993" i="2"/>
  <c r="D1989" i="2"/>
  <c r="D1985" i="2"/>
  <c r="F1982" i="2"/>
  <c r="D1981" i="2"/>
  <c r="F1977" i="2"/>
  <c r="D1976" i="2"/>
  <c r="F1973" i="2"/>
  <c r="D1972" i="2"/>
  <c r="F1969" i="2"/>
  <c r="D1968" i="2"/>
  <c r="F1964" i="2"/>
  <c r="D1963" i="2"/>
  <c r="F1959" i="2"/>
  <c r="D1958" i="2"/>
  <c r="F1955" i="2"/>
  <c r="D1954" i="2"/>
  <c r="F1951" i="2"/>
  <c r="D1950" i="2"/>
  <c r="D1945" i="2"/>
  <c r="D1941" i="2"/>
  <c r="D1936" i="2"/>
  <c r="D1932" i="2"/>
  <c r="D1928" i="2"/>
  <c r="D1925" i="2"/>
  <c r="D1917" i="2"/>
  <c r="F1910" i="2"/>
  <c r="D1909" i="2"/>
  <c r="F1906" i="2"/>
  <c r="D1905" i="2"/>
  <c r="D1901" i="2"/>
  <c r="D1897" i="2"/>
  <c r="D1892" i="2"/>
  <c r="D1888" i="2"/>
  <c r="D1884" i="2"/>
  <c r="D1876" i="2"/>
  <c r="D1872" i="2"/>
  <c r="F1869" i="2"/>
  <c r="D1868" i="2"/>
  <c r="F1861" i="2"/>
  <c r="D1860" i="2"/>
  <c r="F1857" i="2"/>
  <c r="D1856" i="2"/>
  <c r="E2184" i="2"/>
  <c r="G2184" i="2" s="1"/>
  <c r="F2184" i="2" s="1"/>
  <c r="G2158" i="2"/>
  <c r="F2158" i="2" s="1"/>
  <c r="E2094" i="2"/>
  <c r="G2094" i="2" s="1"/>
  <c r="F2094" i="2" s="1"/>
  <c r="E2062" i="2"/>
  <c r="G2062" i="2" s="1"/>
  <c r="F2062" i="2" s="1"/>
  <c r="E2054" i="2"/>
  <c r="G2054" i="2" s="1"/>
  <c r="F2054" i="2" s="1"/>
  <c r="E2040" i="2"/>
  <c r="G2040" i="2" s="1"/>
  <c r="F2040" i="2" s="1"/>
  <c r="D2035" i="2"/>
  <c r="D2030" i="2"/>
  <c r="D2026" i="2"/>
  <c r="D2008" i="2"/>
  <c r="D2004" i="2"/>
  <c r="D1999" i="2"/>
  <c r="D1995" i="2"/>
  <c r="D1991" i="2"/>
  <c r="D1987" i="2"/>
  <c r="D1983" i="2"/>
  <c r="D1978" i="2"/>
  <c r="D1974" i="2"/>
  <c r="D1970" i="2"/>
  <c r="D1965" i="2"/>
  <c r="D1961" i="2"/>
  <c r="D1956" i="2"/>
  <c r="D1952" i="2"/>
  <c r="D1947" i="2"/>
  <c r="D1943" i="2"/>
  <c r="D1939" i="2"/>
  <c r="D1934" i="2"/>
  <c r="D1930" i="2"/>
  <c r="D1923" i="2"/>
  <c r="D1915" i="2"/>
  <c r="D1911" i="2"/>
  <c r="D1907" i="2"/>
  <c r="D1903" i="2"/>
  <c r="D1899" i="2"/>
  <c r="D1895" i="2"/>
  <c r="D1890" i="2"/>
  <c r="D1886" i="2"/>
  <c r="D1882" i="2"/>
  <c r="D1878" i="2"/>
  <c r="D1874" i="2"/>
  <c r="D1870" i="2"/>
  <c r="D1866" i="2"/>
  <c r="D1862" i="2"/>
  <c r="D1858" i="2"/>
  <c r="D1854" i="2"/>
  <c r="D1850" i="2"/>
  <c r="D1842" i="2"/>
  <c r="D1838" i="2"/>
  <c r="D1833" i="2"/>
  <c r="D1828" i="2"/>
  <c r="E1813" i="2"/>
  <c r="G1813" i="2" s="1"/>
  <c r="F1813" i="2" s="1"/>
  <c r="E1810" i="2"/>
  <c r="G1810" i="2" s="1"/>
  <c r="F1810" i="2" s="1"/>
  <c r="E1806" i="2"/>
  <c r="G1806" i="2" s="1"/>
  <c r="F1806" i="2" s="1"/>
  <c r="E1802" i="2"/>
  <c r="G1802" i="2" s="1"/>
  <c r="F1802" i="2" s="1"/>
  <c r="E1798" i="2"/>
  <c r="G1798" i="2" s="1"/>
  <c r="F1798" i="2" s="1"/>
  <c r="E1792" i="2"/>
  <c r="G1792" i="2" s="1"/>
  <c r="F1792" i="2" s="1"/>
  <c r="E1789" i="2"/>
  <c r="G1789" i="2" s="1"/>
  <c r="F1789" i="2" s="1"/>
  <c r="E1787" i="2"/>
  <c r="G1787" i="2" s="1"/>
  <c r="F1787" i="2" s="1"/>
  <c r="E1783" i="2"/>
  <c r="G1783" i="2" s="1"/>
  <c r="F1783" i="2" s="1"/>
  <c r="D1773" i="2"/>
  <c r="D1768" i="2"/>
  <c r="E2128" i="2"/>
  <c r="G2128" i="2" s="1"/>
  <c r="F2128" i="2" s="1"/>
  <c r="E2114" i="2"/>
  <c r="G2114" i="2" s="1"/>
  <c r="F2114" i="2" s="1"/>
  <c r="E2061" i="2"/>
  <c r="G2061" i="2" s="1"/>
  <c r="F2061" i="2" s="1"/>
  <c r="D2046" i="2"/>
  <c r="F2037" i="2"/>
  <c r="F2031" i="2"/>
  <c r="F2027" i="2"/>
  <c r="E2023" i="2"/>
  <c r="G2023" i="2" s="1"/>
  <c r="F2023" i="2" s="1"/>
  <c r="D1851" i="2"/>
  <c r="D1847" i="2"/>
  <c r="D1843" i="2"/>
  <c r="D1839" i="2"/>
  <c r="D1829" i="2"/>
  <c r="E1814" i="2"/>
  <c r="G1814" i="2" s="1"/>
  <c r="F1814" i="2" s="1"/>
  <c r="E1807" i="2"/>
  <c r="G1807" i="2" s="1"/>
  <c r="F1807" i="2" s="1"/>
  <c r="E1803" i="2"/>
  <c r="G1803" i="2" s="1"/>
  <c r="F1803" i="2" s="1"/>
  <c r="E1799" i="2"/>
  <c r="G1799" i="2" s="1"/>
  <c r="F1799" i="2" s="1"/>
  <c r="E1793" i="2"/>
  <c r="G1793" i="2" s="1"/>
  <c r="F1793" i="2" s="1"/>
  <c r="E1790" i="2"/>
  <c r="G1790" i="2" s="1"/>
  <c r="F1790" i="2" s="1"/>
  <c r="E1788" i="2"/>
  <c r="G1788" i="2" s="1"/>
  <c r="F1788" i="2" s="1"/>
  <c r="E1784" i="2"/>
  <c r="G1784" i="2" s="1"/>
  <c r="F1784" i="2" s="1"/>
  <c r="D1774" i="2"/>
  <c r="D1769" i="2"/>
  <c r="D1765" i="2"/>
  <c r="E2152" i="2"/>
  <c r="G2152" i="2" s="1"/>
  <c r="F2152" i="2" s="1"/>
  <c r="E2119" i="2"/>
  <c r="G2119" i="2" s="1"/>
  <c r="F2119" i="2" s="1"/>
  <c r="D2042" i="2"/>
  <c r="D2037" i="2"/>
  <c r="D2027" i="2"/>
  <c r="D1852" i="2"/>
  <c r="D1848" i="2"/>
  <c r="D1844" i="2"/>
  <c r="D1840" i="2"/>
  <c r="D1830" i="2"/>
  <c r="E1812" i="2"/>
  <c r="G1812" i="2" s="1"/>
  <c r="F1812" i="2" s="1"/>
  <c r="E1805" i="2"/>
  <c r="G1805" i="2" s="1"/>
  <c r="F1805" i="2" s="1"/>
  <c r="E1795" i="2"/>
  <c r="G1795" i="2" s="1"/>
  <c r="F1795" i="2" s="1"/>
  <c r="E1786" i="2"/>
  <c r="G1786" i="2" s="1"/>
  <c r="F1786" i="2" s="1"/>
  <c r="F1776" i="2"/>
  <c r="F1772" i="2"/>
  <c r="F1767" i="2"/>
  <c r="D1760" i="2"/>
  <c r="D1756" i="2"/>
  <c r="D1753" i="2"/>
  <c r="D1654" i="2"/>
  <c r="D1635" i="2"/>
  <c r="D1608" i="2"/>
  <c r="D1547" i="2"/>
  <c r="D1427" i="2"/>
  <c r="D1373" i="2"/>
  <c r="D1361" i="2"/>
  <c r="D1280" i="2"/>
  <c r="E1259" i="2"/>
  <c r="G1259" i="2" s="1"/>
  <c r="F1259" i="2" s="1"/>
  <c r="D1214" i="2"/>
  <c r="D1210" i="2"/>
  <c r="D1206" i="2"/>
  <c r="D1202" i="2"/>
  <c r="D1198" i="2"/>
  <c r="D1184" i="2"/>
  <c r="D1182" i="2"/>
  <c r="D1181" i="2"/>
  <c r="D1179" i="2"/>
  <c r="D1171" i="2"/>
  <c r="D1151" i="2"/>
  <c r="D1147" i="2"/>
  <c r="D1143" i="2"/>
  <c r="D1140" i="2"/>
  <c r="D1132" i="2"/>
  <c r="D1117" i="2"/>
  <c r="D1090" i="2"/>
  <c r="D1082" i="2"/>
  <c r="E2105" i="2"/>
  <c r="G2105" i="2" s="1"/>
  <c r="F2105" i="2" s="1"/>
  <c r="E2074" i="2"/>
  <c r="G2074" i="2" s="1"/>
  <c r="F2074" i="2" s="1"/>
  <c r="F2047" i="2"/>
  <c r="E2022" i="2"/>
  <c r="G2022" i="2" s="1"/>
  <c r="F2022" i="2" s="1"/>
  <c r="F2004" i="2"/>
  <c r="D1998" i="2"/>
  <c r="F1995" i="2"/>
  <c r="D1990" i="2"/>
  <c r="F1987" i="2"/>
  <c r="D1982" i="2"/>
  <c r="F1978" i="2"/>
  <c r="D1973" i="2"/>
  <c r="F1970" i="2"/>
  <c r="D1964" i="2"/>
  <c r="F1961" i="2"/>
  <c r="D1955" i="2"/>
  <c r="F1952" i="2"/>
  <c r="D1946" i="2"/>
  <c r="F1943" i="2"/>
  <c r="D1938" i="2"/>
  <c r="F1934" i="2"/>
  <c r="D1929" i="2"/>
  <c r="F1915" i="2"/>
  <c r="D1910" i="2"/>
  <c r="F1907" i="2"/>
  <c r="D1902" i="2"/>
  <c r="F1899" i="2"/>
  <c r="D1894" i="2"/>
  <c r="F1890" i="2"/>
  <c r="D1885" i="2"/>
  <c r="F1882" i="2"/>
  <c r="D1877" i="2"/>
  <c r="F1874" i="2"/>
  <c r="D1869" i="2"/>
  <c r="F1866" i="2"/>
  <c r="D1861" i="2"/>
  <c r="F1858" i="2"/>
  <c r="F1853" i="2"/>
  <c r="F1849" i="2"/>
  <c r="F1845" i="2"/>
  <c r="F1841" i="2"/>
  <c r="E1804" i="2"/>
  <c r="G1804" i="2" s="1"/>
  <c r="F1804" i="2" s="1"/>
  <c r="E1794" i="2"/>
  <c r="G1794" i="2" s="1"/>
  <c r="F1794" i="2" s="1"/>
  <c r="E1785" i="2"/>
  <c r="G1785" i="2" s="1"/>
  <c r="F1785" i="2" s="1"/>
  <c r="D1776" i="2"/>
  <c r="D1772" i="2"/>
  <c r="D1767" i="2"/>
  <c r="D1764" i="2"/>
  <c r="F1758" i="2"/>
  <c r="D1757" i="2"/>
  <c r="F1750" i="2"/>
  <c r="D1749" i="2"/>
  <c r="F1747" i="2"/>
  <c r="D1746" i="2"/>
  <c r="F1736" i="2"/>
  <c r="D1731" i="2"/>
  <c r="D1636" i="2"/>
  <c r="F1606" i="2"/>
  <c r="D1605" i="2"/>
  <c r="F1549" i="2"/>
  <c r="D1548" i="2"/>
  <c r="F1545" i="2"/>
  <c r="D1544" i="2"/>
  <c r="D1460" i="2"/>
  <c r="D1428" i="2"/>
  <c r="D1424" i="2"/>
  <c r="F1407" i="2"/>
  <c r="D1406" i="2"/>
  <c r="F1375" i="2"/>
  <c r="D1374" i="2"/>
  <c r="F1363" i="2"/>
  <c r="D1362" i="2"/>
  <c r="D1299" i="2"/>
  <c r="E1293" i="2"/>
  <c r="G1293" i="2" s="1"/>
  <c r="F1293" i="2" s="1"/>
  <c r="D1276" i="2"/>
  <c r="D1215" i="2"/>
  <c r="D1211" i="2"/>
  <c r="D1207" i="2"/>
  <c r="D1203" i="2"/>
  <c r="D1199" i="2"/>
  <c r="D1185" i="2"/>
  <c r="D1183" i="2"/>
  <c r="D1172" i="2"/>
  <c r="D1144" i="2"/>
  <c r="D1141" i="2"/>
  <c r="D1137" i="2"/>
  <c r="D1133" i="2"/>
  <c r="D1118" i="2"/>
  <c r="D1083" i="2"/>
  <c r="F1080" i="2"/>
  <c r="E2207" i="2"/>
  <c r="G2207" i="2" s="1"/>
  <c r="F2207" i="2" s="1"/>
  <c r="E1800" i="2"/>
  <c r="G1800" i="2" s="1"/>
  <c r="F1800" i="2" s="1"/>
  <c r="D1775" i="2"/>
  <c r="F1759" i="2"/>
  <c r="F1755" i="2"/>
  <c r="F1752" i="2"/>
  <c r="F1744" i="2"/>
  <c r="F1737" i="2"/>
  <c r="F1733" i="2"/>
  <c r="F1727" i="2"/>
  <c r="F1653" i="2"/>
  <c r="F1607" i="2"/>
  <c r="F1546" i="2"/>
  <c r="F1430" i="2"/>
  <c r="F1426" i="2"/>
  <c r="F1408" i="2"/>
  <c r="F1390" i="2"/>
  <c r="F1364" i="2"/>
  <c r="F1360" i="2"/>
  <c r="F1308" i="2"/>
  <c r="F1279" i="2"/>
  <c r="D1277" i="2"/>
  <c r="D1213" i="2"/>
  <c r="D1209" i="2"/>
  <c r="D1205" i="2"/>
  <c r="D1201" i="2"/>
  <c r="D1197" i="2"/>
  <c r="D1150" i="2"/>
  <c r="D1146" i="2"/>
  <c r="D1142" i="2"/>
  <c r="D1139" i="2"/>
  <c r="D1116" i="2"/>
  <c r="D1089" i="2"/>
  <c r="D1081" i="2"/>
  <c r="E1070" i="2"/>
  <c r="G1070" i="2" s="1"/>
  <c r="F1070" i="2" s="1"/>
  <c r="E1066" i="2"/>
  <c r="G1066" i="2" s="1"/>
  <c r="F1066" i="2" s="1"/>
  <c r="E986" i="2"/>
  <c r="G986" i="2" s="1"/>
  <c r="F986" i="2" s="1"/>
  <c r="D980" i="2"/>
  <c r="D976" i="2"/>
  <c r="D942" i="2"/>
  <c r="D936" i="2"/>
  <c r="D935" i="2"/>
  <c r="D932" i="2"/>
  <c r="D926" i="2"/>
  <c r="D913" i="2"/>
  <c r="D887" i="2"/>
  <c r="D879" i="2"/>
  <c r="E874" i="2"/>
  <c r="G874" i="2" s="1"/>
  <c r="F874" i="2" s="1"/>
  <c r="D860" i="2"/>
  <c r="D857" i="2"/>
  <c r="D852" i="2"/>
  <c r="D846" i="2"/>
  <c r="D843" i="2"/>
  <c r="D836" i="2"/>
  <c r="D830" i="2"/>
  <c r="E2226" i="2"/>
  <c r="G2226" i="2" s="1"/>
  <c r="F2226" i="2" s="1"/>
  <c r="E2058" i="2"/>
  <c r="G2058" i="2" s="1"/>
  <c r="F2058" i="2" s="1"/>
  <c r="F2008" i="2"/>
  <c r="D1994" i="2"/>
  <c r="F1991" i="2"/>
  <c r="D1977" i="2"/>
  <c r="F1974" i="2"/>
  <c r="D1959" i="2"/>
  <c r="F1956" i="2"/>
  <c r="D1942" i="2"/>
  <c r="F1939" i="2"/>
  <c r="D1926" i="2"/>
  <c r="F1923" i="2"/>
  <c r="D1906" i="2"/>
  <c r="F1903" i="2"/>
  <c r="D1889" i="2"/>
  <c r="F1886" i="2"/>
  <c r="F1870" i="2"/>
  <c r="D1857" i="2"/>
  <c r="F1854" i="2"/>
  <c r="D1849" i="2"/>
  <c r="D1841" i="2"/>
  <c r="F1838" i="2"/>
  <c r="E1809" i="2"/>
  <c r="G1809" i="2" s="1"/>
  <c r="F1809" i="2" s="1"/>
  <c r="E1782" i="2"/>
  <c r="G1782" i="2" s="1"/>
  <c r="F1782" i="2" s="1"/>
  <c r="F1768" i="2"/>
  <c r="D1759" i="2"/>
  <c r="D1755" i="2"/>
  <c r="D1752" i="2"/>
  <c r="D1744" i="2"/>
  <c r="D1737" i="2"/>
  <c r="D1733" i="2"/>
  <c r="D1727" i="2"/>
  <c r="D1653" i="2"/>
  <c r="D1607" i="2"/>
  <c r="D1546" i="2"/>
  <c r="D1430" i="2"/>
  <c r="D1426" i="2"/>
  <c r="D1408" i="2"/>
  <c r="D1390" i="2"/>
  <c r="D1364" i="2"/>
  <c r="D1360" i="2"/>
  <c r="D1279" i="2"/>
  <c r="F1278" i="2"/>
  <c r="E1067" i="2"/>
  <c r="G1067" i="2" s="1"/>
  <c r="F1067" i="2" s="1"/>
  <c r="E1064" i="2"/>
  <c r="G1064" i="2" s="1"/>
  <c r="F1064" i="2" s="1"/>
  <c r="E1050" i="2"/>
  <c r="G1050" i="2" s="1"/>
  <c r="F1050" i="2" s="1"/>
  <c r="D1023" i="2"/>
  <c r="D952" i="2"/>
  <c r="D977" i="2"/>
  <c r="D927" i="2"/>
  <c r="D923" i="2"/>
  <c r="D920" i="2"/>
  <c r="D914" i="2"/>
  <c r="D893" i="2"/>
  <c r="D888" i="2"/>
  <c r="D883" i="2"/>
  <c r="E875" i="2"/>
  <c r="G875" i="2" s="1"/>
  <c r="F875" i="2" s="1"/>
  <c r="D863" i="2"/>
  <c r="D858" i="2"/>
  <c r="D853" i="2"/>
  <c r="D834" i="2"/>
  <c r="D831" i="2"/>
  <c r="D817" i="2"/>
  <c r="D804" i="2"/>
  <c r="D797" i="2"/>
  <c r="D788" i="2"/>
  <c r="E735" i="2"/>
  <c r="G735" i="2" s="1"/>
  <c r="F735" i="2" s="1"/>
  <c r="E717" i="2"/>
  <c r="G717" i="2" s="1"/>
  <c r="F717" i="2" s="1"/>
  <c r="E712" i="2"/>
  <c r="G712" i="2" s="1"/>
  <c r="F712" i="2" s="1"/>
  <c r="D670" i="2"/>
  <c r="E634" i="2"/>
  <c r="G634" i="2" s="1"/>
  <c r="F634" i="2" s="1"/>
  <c r="E630" i="2"/>
  <c r="G630" i="2" s="1"/>
  <c r="F630" i="2" s="1"/>
  <c r="E619" i="2"/>
  <c r="G619" i="2" s="1"/>
  <c r="F619" i="2" s="1"/>
  <c r="E613" i="2"/>
  <c r="G613" i="2" s="1"/>
  <c r="F613" i="2" s="1"/>
  <c r="E609" i="2"/>
  <c r="G609" i="2" s="1"/>
  <c r="F609" i="2" s="1"/>
  <c r="E605" i="2"/>
  <c r="G605" i="2" s="1"/>
  <c r="F605" i="2" s="1"/>
  <c r="E601" i="2"/>
  <c r="G601" i="2" s="1"/>
  <c r="F601" i="2" s="1"/>
  <c r="E596" i="2"/>
  <c r="G596" i="2" s="1"/>
  <c r="F596" i="2" s="1"/>
  <c r="E592" i="2"/>
  <c r="G592" i="2" s="1"/>
  <c r="F592" i="2" s="1"/>
  <c r="E588" i="2"/>
  <c r="G588" i="2" s="1"/>
  <c r="F588" i="2" s="1"/>
  <c r="E584" i="2"/>
  <c r="G584" i="2" s="1"/>
  <c r="F584" i="2" s="1"/>
  <c r="G570" i="2"/>
  <c r="F570" i="2" s="1"/>
  <c r="D528" i="2"/>
  <c r="E516" i="2"/>
  <c r="G516" i="2" s="1"/>
  <c r="F516" i="2" s="1"/>
  <c r="E512" i="2"/>
  <c r="G512" i="2" s="1"/>
  <c r="F512" i="2" s="1"/>
  <c r="E508" i="2"/>
  <c r="G508" i="2" s="1"/>
  <c r="F508" i="2" s="1"/>
  <c r="E498" i="2"/>
  <c r="G498" i="2" s="1"/>
  <c r="F498" i="2" s="1"/>
  <c r="E494" i="2"/>
  <c r="G494" i="2" s="1"/>
  <c r="F494" i="2" s="1"/>
  <c r="E490" i="2"/>
  <c r="G490" i="2" s="1"/>
  <c r="F490" i="2" s="1"/>
  <c r="E486" i="2"/>
  <c r="G486" i="2" s="1"/>
  <c r="F486" i="2" s="1"/>
  <c r="E482" i="2"/>
  <c r="G482" i="2" s="1"/>
  <c r="F482" i="2" s="1"/>
  <c r="E478" i="2"/>
  <c r="G478" i="2" s="1"/>
  <c r="F478" i="2" s="1"/>
  <c r="E473" i="2"/>
  <c r="G473" i="2" s="1"/>
  <c r="F473" i="2" s="1"/>
  <c r="E443" i="2"/>
  <c r="G443" i="2" s="1"/>
  <c r="F443" i="2" s="1"/>
  <c r="E439" i="2"/>
  <c r="G439" i="2" s="1"/>
  <c r="F439" i="2" s="1"/>
  <c r="E456" i="2"/>
  <c r="G456" i="2" s="1"/>
  <c r="F456" i="2" s="1"/>
  <c r="E452" i="2"/>
  <c r="G452" i="2" s="1"/>
  <c r="F452" i="2" s="1"/>
  <c r="E627" i="2"/>
  <c r="G627" i="2" s="1"/>
  <c r="F627" i="2" s="1"/>
  <c r="E421" i="2"/>
  <c r="G421" i="2" s="1"/>
  <c r="F421" i="2" s="1"/>
  <c r="E417" i="2"/>
  <c r="G417" i="2" s="1"/>
  <c r="F417" i="2" s="1"/>
  <c r="E413" i="2"/>
  <c r="G413" i="2" s="1"/>
  <c r="F413" i="2" s="1"/>
  <c r="E408" i="2"/>
  <c r="G408" i="2" s="1"/>
  <c r="F408" i="2" s="1"/>
  <c r="E404" i="2"/>
  <c r="G404" i="2" s="1"/>
  <c r="F404" i="2" s="1"/>
  <c r="E400" i="2"/>
  <c r="G400" i="2" s="1"/>
  <c r="F400" i="2" s="1"/>
  <c r="E396" i="2"/>
  <c r="G396" i="2" s="1"/>
  <c r="F396" i="2" s="1"/>
  <c r="E386" i="2"/>
  <c r="G386" i="2" s="1"/>
  <c r="F386" i="2" s="1"/>
  <c r="E382" i="2"/>
  <c r="G382" i="2" s="1"/>
  <c r="F382" i="2" s="1"/>
  <c r="E377" i="2"/>
  <c r="G377" i="2" s="1"/>
  <c r="F377" i="2" s="1"/>
  <c r="E373" i="2"/>
  <c r="G373" i="2" s="1"/>
  <c r="F373" i="2" s="1"/>
  <c r="E369" i="2"/>
  <c r="G369" i="2" s="1"/>
  <c r="F369" i="2" s="1"/>
  <c r="E345" i="2"/>
  <c r="G345" i="2" s="1"/>
  <c r="F345" i="2" s="1"/>
  <c r="D329" i="2"/>
  <c r="D323" i="2"/>
  <c r="D315" i="2"/>
  <c r="D311" i="2"/>
  <c r="D306" i="2"/>
  <c r="D303" i="2"/>
  <c r="D298" i="2"/>
  <c r="D294" i="2"/>
  <c r="D289" i="2"/>
  <c r="D57" i="2"/>
  <c r="D64" i="2"/>
  <c r="D67" i="2"/>
  <c r="D81" i="2"/>
  <c r="D85" i="2"/>
  <c r="D89" i="2"/>
  <c r="D95" i="2"/>
  <c r="D131" i="2"/>
  <c r="D167" i="2"/>
  <c r="D182" i="2"/>
  <c r="D188" i="2"/>
  <c r="D192" i="2"/>
  <c r="D211" i="2"/>
  <c r="D235" i="2"/>
  <c r="D243" i="2"/>
  <c r="D247" i="2"/>
  <c r="D251" i="2"/>
  <c r="D255" i="2"/>
  <c r="D259" i="2"/>
  <c r="D274" i="2"/>
  <c r="D278" i="2"/>
  <c r="D285" i="2"/>
  <c r="D291" i="2"/>
  <c r="D295" i="2"/>
  <c r="D304" i="2"/>
  <c r="D308" i="2"/>
  <c r="D313" i="2"/>
  <c r="D317" i="2"/>
  <c r="D320" i="2"/>
  <c r="D326" i="2"/>
  <c r="E343" i="2"/>
  <c r="G343" i="2" s="1"/>
  <c r="F343" i="2" s="1"/>
  <c r="E370" i="2"/>
  <c r="G370" i="2" s="1"/>
  <c r="F370" i="2" s="1"/>
  <c r="E372" i="2"/>
  <c r="G372" i="2" s="1"/>
  <c r="F372" i="2" s="1"/>
  <c r="E380" i="2"/>
  <c r="G380" i="2" s="1"/>
  <c r="F380" i="2" s="1"/>
  <c r="E387" i="2"/>
  <c r="G387" i="2" s="1"/>
  <c r="F387" i="2" s="1"/>
  <c r="E389" i="2"/>
  <c r="G389" i="2" s="1"/>
  <c r="F389" i="2" s="1"/>
  <c r="E398" i="2"/>
  <c r="G398" i="2" s="1"/>
  <c r="F398" i="2" s="1"/>
  <c r="E405" i="2"/>
  <c r="G405" i="2" s="1"/>
  <c r="F405" i="2" s="1"/>
  <c r="E407" i="2"/>
  <c r="G407" i="2" s="1"/>
  <c r="F407" i="2" s="1"/>
  <c r="E415" i="2"/>
  <c r="G415" i="2" s="1"/>
  <c r="F415" i="2" s="1"/>
  <c r="E422" i="2"/>
  <c r="G422" i="2" s="1"/>
  <c r="F422" i="2" s="1"/>
  <c r="E457" i="2"/>
  <c r="G457" i="2" s="1"/>
  <c r="F457" i="2" s="1"/>
  <c r="E459" i="2"/>
  <c r="G459" i="2" s="1"/>
  <c r="F459" i="2" s="1"/>
  <c r="E441" i="2"/>
  <c r="G441" i="2" s="1"/>
  <c r="F441" i="2" s="1"/>
  <c r="E470" i="2"/>
  <c r="G470" i="2" s="1"/>
  <c r="F470" i="2" s="1"/>
  <c r="E472" i="2"/>
  <c r="G472" i="2" s="1"/>
  <c r="F472" i="2" s="1"/>
  <c r="E480" i="2"/>
  <c r="G480" i="2" s="1"/>
  <c r="F480" i="2" s="1"/>
  <c r="E489" i="2"/>
  <c r="G489" i="2" s="1"/>
  <c r="F489" i="2" s="1"/>
  <c r="E496" i="2"/>
  <c r="G496" i="2" s="1"/>
  <c r="F496" i="2" s="1"/>
  <c r="E509" i="2"/>
  <c r="G509" i="2" s="1"/>
  <c r="F509" i="2" s="1"/>
  <c r="E511" i="2"/>
  <c r="G511" i="2" s="1"/>
  <c r="F511" i="2" s="1"/>
  <c r="D523" i="2"/>
  <c r="G578" i="2"/>
  <c r="F578" i="2" s="1"/>
  <c r="E589" i="2"/>
  <c r="G589" i="2" s="1"/>
  <c r="F589" i="2" s="1"/>
  <c r="E591" i="2"/>
  <c r="G591" i="2" s="1"/>
  <c r="F591" i="2" s="1"/>
  <c r="E599" i="2"/>
  <c r="G599" i="2" s="1"/>
  <c r="F599" i="2" s="1"/>
  <c r="E606" i="2"/>
  <c r="G606" i="2" s="1"/>
  <c r="F606" i="2" s="1"/>
  <c r="E608" i="2"/>
  <c r="G608" i="2" s="1"/>
  <c r="F608" i="2" s="1"/>
  <c r="E620" i="2"/>
  <c r="G620" i="2" s="1"/>
  <c r="F620" i="2" s="1"/>
  <c r="E622" i="2"/>
  <c r="G622" i="2" s="1"/>
  <c r="F622" i="2" s="1"/>
  <c r="E636" i="2"/>
  <c r="G636" i="2" s="1"/>
  <c r="F636" i="2" s="1"/>
  <c r="E644" i="2"/>
  <c r="G644" i="2" s="1"/>
  <c r="F644" i="2" s="1"/>
  <c r="F666" i="2"/>
  <c r="F671" i="2"/>
  <c r="D673" i="2"/>
  <c r="E713" i="2"/>
  <c r="G713" i="2" s="1"/>
  <c r="F713" i="2" s="1"/>
  <c r="E716" i="2"/>
  <c r="G716" i="2" s="1"/>
  <c r="F716" i="2" s="1"/>
  <c r="E732" i="2"/>
  <c r="G732" i="2" s="1"/>
  <c r="F732" i="2" s="1"/>
  <c r="F785" i="2"/>
  <c r="D787" i="2"/>
  <c r="F790" i="2"/>
  <c r="F794" i="2"/>
  <c r="D796" i="2"/>
  <c r="F802" i="2"/>
  <c r="F805" i="2"/>
  <c r="D808" i="2"/>
  <c r="D819" i="2"/>
  <c r="D822" i="2"/>
  <c r="D833" i="2"/>
  <c r="D842" i="2"/>
  <c r="D845" i="2"/>
  <c r="D850" i="2"/>
  <c r="D855" i="2"/>
  <c r="D859" i="2"/>
  <c r="D865" i="2"/>
  <c r="D884" i="2"/>
  <c r="D890" i="2"/>
  <c r="D901" i="2"/>
  <c r="D911" i="2"/>
  <c r="D915" i="2"/>
  <c r="D921" i="2"/>
  <c r="D925" i="2"/>
  <c r="D930" i="2"/>
  <c r="D934" i="2"/>
  <c r="D943" i="2"/>
  <c r="D974" i="2"/>
  <c r="D978" i="2"/>
  <c r="D953" i="2"/>
  <c r="D1024" i="2"/>
  <c r="D1042" i="2"/>
  <c r="E1068" i="2"/>
  <c r="G1068" i="2" s="1"/>
  <c r="F1068" i="2" s="1"/>
  <c r="D1080" i="2"/>
  <c r="F1082" i="2"/>
  <c r="F1089" i="2"/>
  <c r="D1115" i="2"/>
  <c r="F1117" i="2"/>
  <c r="D1134" i="2"/>
  <c r="F1139" i="2"/>
  <c r="F1143" i="2"/>
  <c r="F1146" i="2"/>
  <c r="D1148" i="2"/>
  <c r="F1150" i="2"/>
  <c r="F1179" i="2"/>
  <c r="F1181" i="2"/>
  <c r="F1184" i="2"/>
  <c r="F1197" i="2"/>
  <c r="D1200" i="2"/>
  <c r="F1202" i="2"/>
  <c r="F1205" i="2"/>
  <c r="D1208" i="2"/>
  <c r="F1210" i="2"/>
  <c r="F1213" i="2"/>
  <c r="D1220" i="2"/>
  <c r="F1277" i="2"/>
  <c r="E1281" i="2"/>
  <c r="G1281" i="2" s="1"/>
  <c r="F1281" i="2" s="1"/>
  <c r="D1300" i="2"/>
  <c r="D1363" i="2"/>
  <c r="D1407" i="2"/>
  <c r="D1425" i="2"/>
  <c r="F1547" i="2"/>
  <c r="F1652" i="2"/>
  <c r="F1732" i="2"/>
  <c r="F1753" i="2"/>
  <c r="F1760" i="2"/>
  <c r="F1775" i="2"/>
  <c r="E1808" i="2"/>
  <c r="G1808" i="2" s="1"/>
  <c r="F1808" i="2" s="1"/>
  <c r="D1845" i="2"/>
  <c r="F1848" i="2"/>
  <c r="F1862" i="2"/>
  <c r="F1868" i="2"/>
  <c r="F1895" i="2"/>
  <c r="D1898" i="2"/>
  <c r="F1901" i="2"/>
  <c r="F1930" i="2"/>
  <c r="D1933" i="2"/>
  <c r="F1936" i="2"/>
  <c r="F1965" i="2"/>
  <c r="D1969" i="2"/>
  <c r="F1972" i="2"/>
  <c r="F1999" i="2"/>
  <c r="D2003" i="2"/>
  <c r="F2007" i="2"/>
  <c r="F1084" i="2"/>
  <c r="F1115" i="2"/>
  <c r="F1119" i="2"/>
  <c r="F1134" i="2"/>
  <c r="F1138" i="2"/>
  <c r="F1145" i="2"/>
  <c r="F1148" i="2"/>
  <c r="F1186" i="2"/>
  <c r="F1200" i="2"/>
  <c r="F1204" i="2"/>
  <c r="F1208" i="2"/>
  <c r="F1212" i="2"/>
  <c r="F1220" i="2"/>
  <c r="F1276" i="2"/>
  <c r="F1771" i="2"/>
  <c r="F1860" i="2"/>
  <c r="F1876" i="2"/>
  <c r="F1892" i="2"/>
  <c r="F1909" i="2"/>
  <c r="F1928" i="2"/>
  <c r="F1945" i="2"/>
  <c r="F1963" i="2"/>
  <c r="F1981" i="2"/>
  <c r="F1997" i="2"/>
  <c r="F1299" i="2"/>
  <c r="F1362" i="2"/>
  <c r="F1374" i="2"/>
  <c r="F1406" i="2"/>
  <c r="F1424" i="2"/>
  <c r="F1428" i="2"/>
  <c r="F1460" i="2"/>
  <c r="F1544" i="2"/>
  <c r="F1548" i="2"/>
  <c r="F1605" i="2"/>
  <c r="F1636" i="2"/>
  <c r="F1731" i="2"/>
  <c r="F1746" i="2"/>
  <c r="F1749" i="2"/>
  <c r="F1757" i="2"/>
  <c r="F1764" i="2"/>
  <c r="F1830" i="2"/>
  <c r="F1844" i="2"/>
  <c r="F1852" i="2"/>
  <c r="F1867" i="2"/>
  <c r="F1883" i="2"/>
  <c r="F1900" i="2"/>
  <c r="F1916" i="2"/>
  <c r="F1935" i="2"/>
  <c r="F1953" i="2"/>
  <c r="F1971" i="2"/>
  <c r="F1988" i="2"/>
  <c r="F2005" i="2"/>
  <c r="F2033" i="2"/>
  <c r="F2049" i="2"/>
  <c r="F1829" i="2"/>
  <c r="F1839" i="2"/>
  <c r="F1843" i="2"/>
  <c r="F1847" i="2"/>
  <c r="F1851" i="2"/>
  <c r="F1863" i="2"/>
  <c r="F1871" i="2"/>
  <c r="F1879" i="2"/>
  <c r="F1887" i="2"/>
  <c r="F1896" i="2"/>
  <c r="F1904" i="2"/>
  <c r="F1912" i="2"/>
  <c r="F1924" i="2"/>
  <c r="F1931" i="2"/>
  <c r="F1940" i="2"/>
  <c r="F1948" i="2"/>
  <c r="F1957" i="2"/>
  <c r="F1966" i="2"/>
  <c r="F1975" i="2"/>
  <c r="F1984" i="2"/>
  <c r="F1992" i="2"/>
  <c r="F2001" i="2"/>
  <c r="F2043" i="2"/>
  <c r="F1765" i="2"/>
  <c r="F1769" i="2"/>
  <c r="F1774" i="2"/>
  <c r="F1856" i="2"/>
  <c r="F1872" i="2"/>
  <c r="F1888" i="2"/>
  <c r="F1897" i="2"/>
  <c r="F1905" i="2"/>
  <c r="F1925" i="2"/>
  <c r="F1932" i="2"/>
  <c r="F1941" i="2"/>
  <c r="F1950" i="2"/>
  <c r="F1958" i="2"/>
  <c r="F1968" i="2"/>
  <c r="F1976" i="2"/>
  <c r="F1985" i="2"/>
  <c r="F1993" i="2"/>
  <c r="F2002" i="2"/>
  <c r="F2045" i="2"/>
  <c r="F1877" i="2"/>
  <c r="F1885" i="2"/>
  <c r="F1889" i="2"/>
  <c r="F1894" i="2"/>
  <c r="F1898" i="2"/>
  <c r="F1902" i="2"/>
  <c r="F1914" i="2"/>
  <c r="F1926" i="2"/>
  <c r="F1929" i="2"/>
  <c r="F1933" i="2"/>
  <c r="F1938" i="2"/>
  <c r="F1942" i="2"/>
  <c r="F1946" i="2"/>
  <c r="F1986" i="2"/>
  <c r="F1990" i="2"/>
  <c r="F1994" i="2"/>
  <c r="F1998" i="2"/>
  <c r="F2003" i="2"/>
  <c r="F2025" i="2"/>
  <c r="F2029" i="2"/>
  <c r="F2034" i="2"/>
</calcChain>
</file>

<file path=xl/sharedStrings.xml><?xml version="1.0" encoding="utf-8"?>
<sst xmlns="http://schemas.openxmlformats.org/spreadsheetml/2006/main" count="7403" uniqueCount="4431">
  <si>
    <t xml:space="preserve">м. Київ, ж/м Бортничі, вул. Івана Дяченка, 20А. </t>
  </si>
  <si>
    <t>тел: (+380 44) 576-22-88</t>
  </si>
  <si>
    <t>курс</t>
  </si>
  <si>
    <t>факс: (+380 44)576-24-25</t>
  </si>
  <si>
    <t>Для пошти: 02160, м. Київ, а/с 37</t>
  </si>
  <si>
    <t>Загальний прайс</t>
  </si>
  <si>
    <t>Дата</t>
  </si>
  <si>
    <t>Оптичні  панелі, муфти,  касети, модулі: Corning</t>
  </si>
  <si>
    <t>PLKDC-24BKRMZ</t>
  </si>
  <si>
    <t>cms.ua</t>
  </si>
  <si>
    <t xml:space="preserve">Курс: </t>
  </si>
  <si>
    <t>тел: (+380 44) 576-22-88, факс: (+380 44)576-24-25</t>
  </si>
  <si>
    <t>Знижка:</t>
  </si>
  <si>
    <t>№ по</t>
  </si>
  <si>
    <t>Опис</t>
  </si>
  <si>
    <t>Од.</t>
  </si>
  <si>
    <t>Роздріб</t>
  </si>
  <si>
    <t>Зі знижкою</t>
  </si>
  <si>
    <t>каталогу</t>
  </si>
  <si>
    <t>вим.</t>
  </si>
  <si>
    <t>грн з ПДВ</t>
  </si>
  <si>
    <t>у. о.</t>
  </si>
  <si>
    <t>Corning</t>
  </si>
  <si>
    <t>UU009120237</t>
  </si>
  <si>
    <t>м</t>
  </si>
  <si>
    <t>UU009175405</t>
  </si>
  <si>
    <t>CCXDAE-C0047-C001-L7</t>
  </si>
  <si>
    <t>CCADGF-D1002-A005-C0</t>
  </si>
  <si>
    <t>Патч-корд SF/UTP FutureCom, 0.5 м, кат. 5е, LSZH, сірий, Corning</t>
  </si>
  <si>
    <t>шт.</t>
  </si>
  <si>
    <t>CCADGF-D1002-A100-C0</t>
  </si>
  <si>
    <t>Патч-корд SF/UTP FutureCom, 10 м, кат. 5е, LSZH, сірий, Corning</t>
  </si>
  <si>
    <t>FQ100071882</t>
  </si>
  <si>
    <t>FQ100071916</t>
  </si>
  <si>
    <t>UU008073999</t>
  </si>
  <si>
    <t>UU008073965</t>
  </si>
  <si>
    <t>UU008074153</t>
  </si>
  <si>
    <t>UU008074443</t>
  </si>
  <si>
    <t>CCAAGB-G1002-A005-C0</t>
  </si>
  <si>
    <t>CCAAGB-G1002-A010-C0</t>
  </si>
  <si>
    <t>CCAAGB-G1002-A020-C0</t>
  </si>
  <si>
    <t>CCAAGB-G1002-A030-C0</t>
  </si>
  <si>
    <t>CCAAGB-G1002-A050-C0</t>
  </si>
  <si>
    <t>FQ100031266</t>
  </si>
  <si>
    <t>CAXXSM-00104-C001</t>
  </si>
  <si>
    <t>Модуль екранований xs500 Keystone, 1xRJ45, FutureCom, кат. 6a, пак. 24 шт, Corning</t>
  </si>
  <si>
    <t>пак.</t>
  </si>
  <si>
    <t>CAXXSN-00110-C001</t>
  </si>
  <si>
    <t>Перехідний адаптер із Keystone в LANscape для модуля xs500</t>
  </si>
  <si>
    <t>Розетки та патч-панелі CКС FutureCom</t>
  </si>
  <si>
    <t>WAXWSV-02400-C001</t>
  </si>
  <si>
    <t>CMS-PPCOR1U24RM-S</t>
  </si>
  <si>
    <t>CMS-PPCOR1U24-S</t>
  </si>
  <si>
    <t>LANC-MOD-BLNK-W</t>
  </si>
  <si>
    <t>LANC-MOD-BLNK-B</t>
  </si>
  <si>
    <t>WAXWSE-V0201-C001</t>
  </si>
  <si>
    <t>Пластина на 2 модулі LANScape, похила, виступ назовні, біла RAL9010, Ge style, Corning</t>
  </si>
  <si>
    <t>WAXWSE-S0201-C001</t>
  </si>
  <si>
    <t>Пластина на 2 модулі LANScape, похила, виступ всередину, біла RAL9010, Ge style, Corning</t>
  </si>
  <si>
    <t>WAXWSE-00001-C001</t>
  </si>
  <si>
    <t>Рамка для пластин LANSape, 80х80 мм, біла RAL9010, Ge style, Corning</t>
  </si>
  <si>
    <t>WAXWSE-V0301-C001</t>
  </si>
  <si>
    <t>Пластина на 3 модулі LANScape з рамкою, похила, виступ назовні, біла, RAL9010, Ge style, Corning</t>
  </si>
  <si>
    <t>WAXWSE-00004-C001</t>
  </si>
  <si>
    <t>Маркувальна вставка для LANscape розеток, синя</t>
  </si>
  <si>
    <t>WAXWSE-00005-C001</t>
  </si>
  <si>
    <t>Маркувальна вставка для LANscape розеток, жовта</t>
  </si>
  <si>
    <t>WAXWSE-00006-C001</t>
  </si>
  <si>
    <t>Маркувальна вставка для LANscape розеток, зелена</t>
  </si>
  <si>
    <t>WAXWSE-00007-C001</t>
  </si>
  <si>
    <t>Маркувальна вставка для LANscape розеток, червона</t>
  </si>
  <si>
    <t>WAXWSE-00008-C001</t>
  </si>
  <si>
    <t>Маркувальна вставка для LANscape розеток, чорна</t>
  </si>
  <si>
    <t>CAXCSE-G0201-C011</t>
  </si>
  <si>
    <t>CAXCOE-V0214-C002</t>
  </si>
  <si>
    <t>CAXCSE-S0101-C001</t>
  </si>
  <si>
    <t>Вставка 50х25 зі шторкою для модуля FutureCom, біла, Corning</t>
  </si>
  <si>
    <t>004T8X-32188E2G</t>
  </si>
  <si>
    <t>ВО кабель U-VQ(ZN)H 4G50/125/900 CC (щіл. буф.) OM3, FREEDM®, діел. зах., FRNC, чорний</t>
  </si>
  <si>
    <t>012EEY-13122A2G</t>
  </si>
  <si>
    <t>004EEC-13122A20</t>
  </si>
  <si>
    <t>008EEC-13122A20</t>
  </si>
  <si>
    <t>001K3Z-32108E2G</t>
  </si>
  <si>
    <t>002K5Z-32208E2G</t>
  </si>
  <si>
    <t>LAN1-04AE-ADPT-B</t>
  </si>
  <si>
    <t>Патч-панель оптична висувна, 2xLC Duplex адаптери, SM, 1U, чорна, Corning</t>
  </si>
  <si>
    <t>CMS-LAN1-TRAY-HOLDER</t>
  </si>
  <si>
    <t>LAN1-12AD-PGTL-B</t>
  </si>
  <si>
    <t>LAN1-24AD-PGTL-B</t>
  </si>
  <si>
    <t>LAN1-48AD-PGTL-B</t>
  </si>
  <si>
    <t>LAN1-96AD-BRDG-B</t>
  </si>
  <si>
    <t>LAN1-12AE-PGTL-B</t>
  </si>
  <si>
    <t>LAN1-24AE-PGTL-B</t>
  </si>
  <si>
    <t>LAN1-48AE-PGTL-B</t>
  </si>
  <si>
    <t>S46998-A2-A131</t>
  </si>
  <si>
    <t>ВО муфта UCNCP MFT 2HS, 48 волокон (до 96), з 1 MFT сплайс-касетою, Corning</t>
  </si>
  <si>
    <t>S46998-A2-R81</t>
  </si>
  <si>
    <t>Комплект з 2х сплайс-касет MFTх24 термоус гільз, з кришкою, для муфт UCNCP Corning</t>
  </si>
  <si>
    <t>LANS-LBL-WNDW</t>
  </si>
  <si>
    <t>Маркери для портів 440 мм (пак. 10 шт.), Corning</t>
  </si>
  <si>
    <t>LANS-STRN-B</t>
  </si>
  <si>
    <t>Кабельний ввід зі щітками, LANS, Corning</t>
  </si>
  <si>
    <t>CMS-LANS-COH-B</t>
  </si>
  <si>
    <t>Кабельний тримач з шестиграними отворами для ВО панелі LANS Corning, чорний</t>
  </si>
  <si>
    <t>LANC-MOD-E8-B</t>
  </si>
  <si>
    <t>LANS-MOD-72-W</t>
  </si>
  <si>
    <t>LAXLSM-00101-C006</t>
  </si>
  <si>
    <t>LANS-MOD-AD-B</t>
  </si>
  <si>
    <t>C46197-A7-A66</t>
  </si>
  <si>
    <t>Сплайс-касета стандартна для укладання волокон, Corning</t>
  </si>
  <si>
    <t>S46998-A4-A1</t>
  </si>
  <si>
    <t>Кришка для стандартної сплайс-касети, Corning</t>
  </si>
  <si>
    <t>S46999-Z12-A1</t>
  </si>
  <si>
    <t>Сплайс-організатор для 6 термоусаджуємих гільз, Corning</t>
  </si>
  <si>
    <t>S46998-A4-A40</t>
  </si>
  <si>
    <t>Сплайс-касета MFT, інтегр. тримач 24-х термоусаджуємих гільз, Corning</t>
  </si>
  <si>
    <t>S46998-A4-A48</t>
  </si>
  <si>
    <t>Кришка для сплайс-касети MFT, Corning</t>
  </si>
  <si>
    <t>Термоусаджуєма гільза для захисту зварних з'єднань ВО волокон, 45 мм, Corning</t>
  </si>
  <si>
    <t>Термоусаджуєма гільза для захисту зварних з'єднань ВО волокон, 60 мм, Corning</t>
  </si>
  <si>
    <t>компл.</t>
  </si>
  <si>
    <t>Оптичні патч-корди та пігтейли Corning</t>
  </si>
  <si>
    <t>пігтейли (OS2)</t>
  </si>
  <si>
    <t>SP12-58R-S8</t>
  </si>
  <si>
    <t>Комплект 12 кольрових пігтейлів SC/UPC SM та сплайс-касета стандартна з тримачем 12 термоусад.гільз, Corning</t>
  </si>
  <si>
    <t>SP12-02R-S8</t>
  </si>
  <si>
    <t>Комплект 12 кольрових пігтейлів LC/UPC SM та сплайс-касета стандартна з тримачем 12 термоусад.гільз, Corning</t>
  </si>
  <si>
    <t>ВО пігтейл LC/UPC, SM, OS2, 900µm,LSZH, 2 м, Corning</t>
  </si>
  <si>
    <t>005801R4Z31002M</t>
  </si>
  <si>
    <t>ВО пігтейл SC/UPC, SM, OS2, 900µm,LSZH, 2 м, Corning</t>
  </si>
  <si>
    <t>006101R4Z31002M</t>
  </si>
  <si>
    <t>ВО пігтейл ST/UPC, SM, OS2, 900µm,LSZH, 2 м, Corning</t>
  </si>
  <si>
    <t>пігтейли (OM3)</t>
  </si>
  <si>
    <t>SP12-03T-S8</t>
  </si>
  <si>
    <t>Комплект 12 кольрових пігтейлів LC/UPC MM (OM3) та сплайс-касета стандартна з тримачем 12 термоусад.гільз, Corning</t>
  </si>
  <si>
    <t>SP12-39T-S8</t>
  </si>
  <si>
    <t>Комплект 12 кольрових пігтейлів SC/UPC MM (OM3) та сплайс-касета стандартна з тримачем 12 термоусад.гільз, Corning</t>
  </si>
  <si>
    <t>ВО пігтейл LC/UPC, MM, OM3, Clearcurve®, 900µm, LSZH, 2 м, Corning</t>
  </si>
  <si>
    <t>000301T4Z80002M</t>
  </si>
  <si>
    <t>003901T4Z80002M</t>
  </si>
  <si>
    <t>ВО пігтейл SC/UPC, MM, OM3, Clearcurve®, 900µm, LSZH, 2 м, Corning</t>
  </si>
  <si>
    <t>SC-SC</t>
  </si>
  <si>
    <t>575702T5Z80001M</t>
  </si>
  <si>
    <t>ВО патч-корд, SC/UPC-SC/UPC, 2.8мм, (OM3 Clearcurve®), Duplex, LSZH, 1м, Corning</t>
  </si>
  <si>
    <t>575702T5Z80002M</t>
  </si>
  <si>
    <t>ВО патч-корд, SC/UPC-SC/UPC, 2.8мм, (OM3 Clearcurve®), Duplex, LSZH, 2м, Corning</t>
  </si>
  <si>
    <t>575702T5Z80003M</t>
  </si>
  <si>
    <t>ВО патч-корд, SC/UPC-SC/UPC, 2.8мм, (OM3 Clearcurve®), Duplex, LSZH, 3м, Corning</t>
  </si>
  <si>
    <t>727202R5Z31001M</t>
  </si>
  <si>
    <t>ВО патч-корд, SC/UPC-SC/UPC, 2.8мм, (OS2), Duplex, LSZH, 1м, Corning</t>
  </si>
  <si>
    <t>727202R5Z31002M</t>
  </si>
  <si>
    <t>ВО патч-корд, SC/UPC-SC/UPC, 2.8мм, (OS2), Duplex, LSZH, 2м, Corning</t>
  </si>
  <si>
    <t>727202R5Z31003M</t>
  </si>
  <si>
    <t>ВО патч-корд, SC/UPC-SC/UPC, 2.8мм, (OS2), Duplex, LSZH, 3м, Corning</t>
  </si>
  <si>
    <t>LC-SC</t>
  </si>
  <si>
    <t>F055702T5Z20001M</t>
  </si>
  <si>
    <t>ВО патч-корд, LC/UPC-SC/UPC, 2.0мм, (OM3 Clearcurve®), Duplex, LSZH, 1м, Corning</t>
  </si>
  <si>
    <t>F055702T5Z20002M</t>
  </si>
  <si>
    <t>ВО патч-корд, LC/UPC-SC/UPC, 2.0мм, (OM3 Clearcurve®), Duplex, LSZH, 2м, Corning</t>
  </si>
  <si>
    <t>055702T5Z20001M</t>
  </si>
  <si>
    <t>055702T5Z20002M</t>
  </si>
  <si>
    <t>055702T5Z20003M</t>
  </si>
  <si>
    <t>ВО патч-корд, LC/UPC-SC/UPC, 2.0мм, (OM3 Clearcurve®), Duplex, LSZH, 3м, Corning</t>
  </si>
  <si>
    <t>F047202G5Z20001M</t>
  </si>
  <si>
    <t>ВО патч-корд, LC/UPC-SC/UPC, 2.0мм, (OS2), Duplex, LSZH, 1м, Corning</t>
  </si>
  <si>
    <t>F047202G5Z20002M</t>
  </si>
  <si>
    <t>ВО патч-корд, LC/UPC-SC/UPC, 2.0мм, (OS2), Duplex, LSZH, 2м, Corning</t>
  </si>
  <si>
    <t>F047202G5Z20003M</t>
  </si>
  <si>
    <t>ВО патч-корд, LC/UPC-SC/UPC, 2.0мм, (OS2), Duplex, LSZH, 3м, Corning</t>
  </si>
  <si>
    <t>047202R5Z20003M</t>
  </si>
  <si>
    <t>LC-LC</t>
  </si>
  <si>
    <t>F050502T5Z20001M</t>
  </si>
  <si>
    <t>ВО патч-корд, LC/UPC-LC/UPC, 2.0мм, (OM3 Clearcurve®), Duplex, LSZH, 1м, Corning</t>
  </si>
  <si>
    <t>F050502T5Z20002M</t>
  </si>
  <si>
    <t>ВО патч-корд, LC/UPC-LC/UPC, 2.0мм, (OM3 Clearcurve®), Duplex, LSZH, 2м, Corning</t>
  </si>
  <si>
    <t>F050502T5Z20003M</t>
  </si>
  <si>
    <t>ВО патч-корд, LC/UPC-LC/UPC, 2.0мм, (OM3 Clearcurve®), Duplex, LSZH, 3м, Corning</t>
  </si>
  <si>
    <t>ВО патч-корд, LC/UPC-LC/UPC, 2.0мм, (OS2), Duplex, LSZH, 1м, Corning</t>
  </si>
  <si>
    <t>ВО патч-корд, LC/UPC-LC/UPC, 2.0мм, (OS2), Duplex, LSZH, 2м, Corning</t>
  </si>
  <si>
    <t>040402R5Z20002M</t>
  </si>
  <si>
    <t>040402R5Z20003M</t>
  </si>
  <si>
    <t>ВО патч-корд, LC/UPC-LC/UPC, 2.0мм, (OS2), Duplex, LSZH, 3м, Corning</t>
  </si>
  <si>
    <t>шт</t>
  </si>
  <si>
    <t xml:space="preserve">LC-LC Uniboot </t>
  </si>
  <si>
    <t>E797902TNZ20001M</t>
  </si>
  <si>
    <t>E797902TNZ20002M</t>
  </si>
  <si>
    <t>Кросове обладнання Corning - серії 1000RT та 5000</t>
  </si>
  <si>
    <t xml:space="preserve"> 1000RT, 5000, 71</t>
  </si>
  <si>
    <t>S30264-D1014-H160</t>
  </si>
  <si>
    <t>128 парный блок, 16x8 пар, горизонтальний, 1000RT Corning</t>
  </si>
  <si>
    <t>S30264-D1024-V200</t>
  </si>
  <si>
    <t>200 парний блок високої щільності, Evs (HD), 1000RT Corning</t>
  </si>
  <si>
    <t>A139-A9S.71</t>
  </si>
  <si>
    <t>S30264-D1006-S211</t>
  </si>
  <si>
    <t>Блок захисту, 10 пар , 5-контактний 230 В ± 20 %, у безпечн. викон. Corning</t>
  </si>
  <si>
    <t>S30264-D1006-S910</t>
  </si>
  <si>
    <t>Блок захисту, 10 пар Evs(HD), 3-контактний 230 В ± 20 %, у безпечн. викон. Corning</t>
  </si>
  <si>
    <t>S30264-D1006-S210</t>
  </si>
  <si>
    <t>Блок захисту, 10 пар, 3-контактний 230 В ± 20 %, у безпечн. викон. Corning</t>
  </si>
  <si>
    <t>S30264-D1004-S11</t>
  </si>
  <si>
    <t>Блок захисту 3-точ. 230V S71</t>
  </si>
  <si>
    <t>S30264-D1008-S631 (S30264-D1008-S681)</t>
  </si>
  <si>
    <t>Блок захисту 10 парн. по струму і напрузі 5-ти контактна, 230В, 145 мА, серія 5000 Corning</t>
  </si>
  <si>
    <t>C39104-A115-C560</t>
  </si>
  <si>
    <t>Маркувальний ковпачок, жовтий (комплект 10 шт.) 1000RT Corning</t>
  </si>
  <si>
    <t>компл</t>
  </si>
  <si>
    <t>C39104-A115-C540</t>
  </si>
  <si>
    <t>Маркувальний ковпачок, зелений (комплект 10 шт.) 1000RT Corning</t>
  </si>
  <si>
    <t>C39104-A115-C550</t>
  </si>
  <si>
    <t>Маркувальний ковпачок, синій (комплект 10 шт.) 1000RT Corning</t>
  </si>
  <si>
    <t>C39104-A115-C530</t>
  </si>
  <si>
    <t>Маркувальний ковпачок, червоний (комплект 10 шт.) 1000RT Corning</t>
  </si>
  <si>
    <t>C39104-A123-A11</t>
  </si>
  <si>
    <t>C39104-A123-A82</t>
  </si>
  <si>
    <t>C39104-A123-A21</t>
  </si>
  <si>
    <t>C39334-A117-A30</t>
  </si>
  <si>
    <t>Розмикач, 2 контакти, коричневий, 1000RT Corning</t>
  </si>
  <si>
    <t>S30264-D1215-V250</t>
  </si>
  <si>
    <t>Розподільчий блок серия 5000 Compact , 200 пар (25х8пар), вертикальний монтаж, без варіанту з захистом, компл. міток, Corning</t>
  </si>
  <si>
    <t>S30264-D1217-H160</t>
  </si>
  <si>
    <t>Розподільчий блок серия 5000, 128 пар (16х8пар), горизонтальний монтаж, без варіанту з захистом, компл. міток, Corning</t>
  </si>
  <si>
    <t>C39104-A123-B52</t>
  </si>
  <si>
    <t>Скоба-тримач плінтів (до 32 шт.) з відкритим кабельним організатором</t>
  </si>
  <si>
    <t>C39104-A123-B53</t>
  </si>
  <si>
    <t>Скоба-тримач плінтів (до 32 шт.) із закритим кабельним організатором</t>
  </si>
  <si>
    <t>C39104-A123-B60</t>
  </si>
  <si>
    <t>Скоба-тримач плінтів (до 48 шт.) з відкритим кабельним організатором</t>
  </si>
  <si>
    <t>C39104-A123-B61</t>
  </si>
  <si>
    <t>Скоба-тримач плінтів (до 48 шт.) з закритим кабельним організатором</t>
  </si>
  <si>
    <t>C39104-A123-C501</t>
  </si>
  <si>
    <t>Тримач 16-ти плінтів 1000RT, для боксу FM/B3 Corning</t>
  </si>
  <si>
    <t>C39393-A80-D52</t>
  </si>
  <si>
    <t>Тримач 19" вертикальних направляючих д/вст. елементів 1000RT Corning</t>
  </si>
  <si>
    <t>C39104-A80-D53 (C39393-A80-D53)</t>
  </si>
  <si>
    <t>Тримач 28 плітнів 1000RT, 19", вертик. встановл. плінтів, Corning</t>
  </si>
  <si>
    <t>C39104-A123-C502 (S45752-C4-D1)</t>
  </si>
  <si>
    <t>Тримач 5-ти плінтів 1000RT для боксу FM/B1 Corning</t>
  </si>
  <si>
    <t>S30264-D1019-V120</t>
  </si>
  <si>
    <t>Цифровий блок серії 5000, 48 екран. пар (abs), з екрануючою пластиною, кат. 5, вертикальний, (180/111мм), Corning</t>
  </si>
  <si>
    <t>CMS-IT-003-003-N</t>
  </si>
  <si>
    <t>Гребінка для 3 плінтів 1000RT, висота 65 мм, нержав. сталь</t>
  </si>
  <si>
    <t>CMS-IT-004-003-N</t>
  </si>
  <si>
    <t>Гребінка для 4 плінтів 1000RT, висота 65 мм, нержав. сталь</t>
  </si>
  <si>
    <t>CMS-IT-00-004</t>
  </si>
  <si>
    <t>Гребінка для плінтів 1000RT, довжина 2 м (142 зуба), висота 65 мм, нержав. сталь</t>
  </si>
  <si>
    <t>CMS-IT-00-002</t>
  </si>
  <si>
    <t>Гребінка для плінтів 1000RT, довжина 2 м, висота 48 мм, нержав. сталь</t>
  </si>
  <si>
    <t>СMS-IT-30-N</t>
  </si>
  <si>
    <t>Тримач 28 плінтів 1000RT, 19", вертик. встановл. плінтів</t>
  </si>
  <si>
    <t>CMS-IT-00-040-01</t>
  </si>
  <si>
    <t>Тримач гребінок для плінтів 1000RT, глиб. 92 мм, 19", 2U, оцинк.</t>
  </si>
  <si>
    <t>CMS-IT-00-050-01</t>
  </si>
  <si>
    <t>Тримач під швелер, для встановлен. бл. серії 5000, глиб. 200 мм, 19", 1U, оцинк.</t>
  </si>
  <si>
    <t>CMS-IT-00-006-01</t>
  </si>
  <si>
    <t>Швелер для монтажу бл. серії 5000, 38х38 мм, довж. 2000 мм, оцинк.</t>
  </si>
  <si>
    <t>CMS-IT-00-005-01</t>
  </si>
  <si>
    <t>Швелер для монтажу бл. серії 5000, 38х38 мм, довж. 400 мм, оцинк.</t>
  </si>
  <si>
    <t>Муфти термоусаджуємі для телефоного кабелю (ТПП, ТСВ, крім ТПВ)</t>
  </si>
  <si>
    <t>S46896-A1-R33</t>
  </si>
  <si>
    <t>Комплект розгалудження для муфт SCX/GSC 43/8-68/15 (3-finger-clamp), Corning</t>
  </si>
  <si>
    <t>S46898-A1241-A270</t>
  </si>
  <si>
    <t>Манжета підсилена термоусаджуєма GSC R 2-250, Corning</t>
  </si>
  <si>
    <t>S46898-A1241-A271</t>
  </si>
  <si>
    <t>Манжета підсилена термоусаджуєма GSC R 2-500, Corning</t>
  </si>
  <si>
    <t>S46898-A1236-A225</t>
  </si>
  <si>
    <t>Манжета термоусаджуєма SCXR 1-250, Corning</t>
  </si>
  <si>
    <t>S46898-A1241-A225</t>
  </si>
  <si>
    <t>Манжета термоусаджуєма SCXR 2-250, Corning</t>
  </si>
  <si>
    <t>S46896-A1000-A1</t>
  </si>
  <si>
    <t>Муфта підсилена термоусаджуєма GSC 43/8-150 (10...30 пар), Corning</t>
  </si>
  <si>
    <t>S46896-A1006-A2</t>
  </si>
  <si>
    <t>Муфта підсилена термоусаджуєма GSC 75/15-300 (50...200 пар), Corning</t>
  </si>
  <si>
    <t>S46896-A400-R1</t>
  </si>
  <si>
    <t>Термоусаджуємий кабельний ввід з гелем D34 мм (3х9 мм), тип А, Corning</t>
  </si>
  <si>
    <t>S46896-A400-R2</t>
  </si>
  <si>
    <t>Термоусаджуємий кабельний ввід з гелем D40 мм (4х13 мм), тип В, Corning</t>
  </si>
  <si>
    <t>S46896-A400-R3</t>
  </si>
  <si>
    <t>Panduit</t>
  </si>
  <si>
    <t>Мідна система</t>
  </si>
  <si>
    <t>NUL5C04BU-CE</t>
  </si>
  <si>
    <t>Кабель UTP, кат. 5e, LSZH, синій, 305 м, Panduit NetKey</t>
  </si>
  <si>
    <t>NUZ6C04BU-KE</t>
  </si>
  <si>
    <t>Кабель U/UTP, кат. 6, LSZH-1, Euroclass Dca-s2-d2-a1, синій, 305 м, Panduit NetKey</t>
  </si>
  <si>
    <t>PUFL6X04WH-HED</t>
  </si>
  <si>
    <t>Кабель U/FTP, кат. 6А, LSZH, 500 м, білий, Panduit</t>
  </si>
  <si>
    <t>Модулі і розетки Panduit NetKey (KeyStone)</t>
  </si>
  <si>
    <t>NK5E88MWHY</t>
  </si>
  <si>
    <t>Модуль Keystone RJ45, кат. 5e, UTP, Panduit NetKey</t>
  </si>
  <si>
    <t>NK5E88MBLY</t>
  </si>
  <si>
    <t>Модуль Keystone RJ45, кат. 5e, UTP, чорний, Panduit NetKey</t>
  </si>
  <si>
    <t>NK688MAW</t>
  </si>
  <si>
    <t>Модуль Keystone RJ45, кат. 6, UTP, Panduit NetKey</t>
  </si>
  <si>
    <t>NK688MBL</t>
  </si>
  <si>
    <t>Модуль Keystone RJ45, кат. 6, UTP, чорний, Panduit NetKey</t>
  </si>
  <si>
    <t>NKFS2SAW</t>
  </si>
  <si>
    <t>Вставка 45x45 на 2 модулі NetKey, похила, з кр. від пилу, Panduit</t>
  </si>
  <si>
    <t>NK2BXAW-A</t>
  </si>
  <si>
    <t>Розетка зовнішня для 2-х модулів KeyStone, без модулів, біла, Panduit NetKey</t>
  </si>
  <si>
    <t>NKSPB</t>
  </si>
  <si>
    <t>Основа допоміжна пластикова для забивання модулів, Panduit NetKey</t>
  </si>
  <si>
    <t>NKFP24Y</t>
  </si>
  <si>
    <t>Патч-панель 24 порта, без модулів, 19", 1U, Panduit NetKey</t>
  </si>
  <si>
    <t>NKPP48HDY</t>
  </si>
  <si>
    <t>Патч-панель Net-Key плоска, 48 портів в 1 U, Panduit NetKey</t>
  </si>
  <si>
    <t xml:space="preserve">Патч-корди Panduit </t>
  </si>
  <si>
    <t>NK5EPC1MY</t>
  </si>
  <si>
    <t>Патч-корд UTP, 1 м, кат. 5e, світлосірий, Panduit NetKey</t>
  </si>
  <si>
    <t>NK5EPC2MY</t>
  </si>
  <si>
    <t>Патч-корд UTP, 2 м, кат. 5e, світлосірий, Panduit NetKey</t>
  </si>
  <si>
    <t>NK5EPC3MY</t>
  </si>
  <si>
    <t>Патч-корд UTP, 3 м, кат. 5e, світлосірий, Panduit NetKey</t>
  </si>
  <si>
    <t>NK6PC1MBUY</t>
  </si>
  <si>
    <t>NK6PC2MBUY</t>
  </si>
  <si>
    <t>NK6PC3MBUY</t>
  </si>
  <si>
    <t>NK6PC5MBUY</t>
  </si>
  <si>
    <t>EGJT-1</t>
  </si>
  <si>
    <t>Інструмент для модулів CJ(S)5e88TG, CJ(S)6(x)88TG</t>
  </si>
  <si>
    <t>CFPAGS2SAWY</t>
  </si>
  <si>
    <t>Адаптер 50x50 на 2 модулі Mini-Com з кр. від пилу Panduit</t>
  </si>
  <si>
    <t>CFPFS2SAW</t>
  </si>
  <si>
    <t>Вставка 45x45 на 2 модулі Mini-Com, похила, з кр. від пилу, Panduit</t>
  </si>
  <si>
    <t>CMBAW-X</t>
  </si>
  <si>
    <t>Заглушка Mini-Com замість модуля, біла, Panduit</t>
  </si>
  <si>
    <t>CBXQ2AW-A</t>
  </si>
  <si>
    <t>Коробка зовнішня на 2 модулі Mini-Com, без модулів, Panduit</t>
  </si>
  <si>
    <t>CJS5E88TGY</t>
  </si>
  <si>
    <t>Модуль Mini-Com RJ45 FTP, кат.5е, Panduit</t>
  </si>
  <si>
    <t>CJ588AWY</t>
  </si>
  <si>
    <t>Модуль Mini-Com RJ45 UTP, кат.5е, білий, Leadframe Style, Panduit</t>
  </si>
  <si>
    <t>CJ5E88TGAW</t>
  </si>
  <si>
    <t>Модуль Mini-Com RJ45 UTP, кат.5е, білий, Panduit</t>
  </si>
  <si>
    <t>CP24BLY</t>
  </si>
  <si>
    <t>Рамка для набірної 19" патч-панелі, 24 порта Mini-Com, Panduit</t>
  </si>
  <si>
    <t>Кабельні організатори та стяжки</t>
  </si>
  <si>
    <t>Кабельні організатори Panduit</t>
  </si>
  <si>
    <t>WMPFSE</t>
  </si>
  <si>
    <t>Гребінка для організації кабелів одностороння, Panduit</t>
  </si>
  <si>
    <t>WMPF1E</t>
  </si>
  <si>
    <t>Гребінка для організації кабелів 2U одностороння, Panduit</t>
  </si>
  <si>
    <t>Стяжки Panduit</t>
  </si>
  <si>
    <t>PLT1M-M0</t>
  </si>
  <si>
    <t>пак</t>
  </si>
  <si>
    <t>PLT2I-C</t>
  </si>
  <si>
    <t>Стяжка 203х3.6 мм, 100 шт, біла, Panduit</t>
  </si>
  <si>
    <t>PLT2I-M</t>
  </si>
  <si>
    <t>PLT2I-C0</t>
  </si>
  <si>
    <t>Стяжка 203х3.6 мм, 100 шт, чорна, weather resistant, Panduit</t>
  </si>
  <si>
    <t>PLT2I-M0</t>
  </si>
  <si>
    <t>Стяжка 203х3.6 мм, 1000 шт, чорна, weather resistant, Panduit</t>
  </si>
  <si>
    <t>PLT3I-C</t>
  </si>
  <si>
    <t>Стяжка 290х3.6 мм, 100 шт, біла, Panduit</t>
  </si>
  <si>
    <t xml:space="preserve">Шафи настінні та підлогові </t>
  </si>
  <si>
    <t>Настінні шафи, 10"</t>
  </si>
  <si>
    <t>UA-ШТК-6U-GR</t>
  </si>
  <si>
    <t>UA-ШТК-6U-BK</t>
  </si>
  <si>
    <t>UA-ШТК-8U-GR</t>
  </si>
  <si>
    <t>Шафа настінна 10" 8U, 320х300х425 (Ш*Г*В) мм, сіра</t>
  </si>
  <si>
    <t>UA-ШТК-8U-BK</t>
  </si>
  <si>
    <t>Шафа настінна 10" 8U, 320х300х425 (Ш*Г*В) мм, чорна</t>
  </si>
  <si>
    <t>UA-ШТК-12U-GR</t>
  </si>
  <si>
    <t>UA-MGSWL435G</t>
  </si>
  <si>
    <t>UA-MGSWL635G</t>
  </si>
  <si>
    <t>UA-MGSWL65G</t>
  </si>
  <si>
    <t>UA-MGSWL935G</t>
  </si>
  <si>
    <t>UA-MGSWL95G</t>
  </si>
  <si>
    <t>UA-MGSWL1235G</t>
  </si>
  <si>
    <t>UA-MGSWL125G</t>
  </si>
  <si>
    <t>UA-MGSWL126G</t>
  </si>
  <si>
    <t>UA-MGSWL155G</t>
  </si>
  <si>
    <t>UA-MGSWL156G</t>
  </si>
  <si>
    <t>UA-MGSWL186G</t>
  </si>
  <si>
    <t>UA-MGSWL435B</t>
  </si>
  <si>
    <t>UA-MGSWL635B</t>
  </si>
  <si>
    <t>UA-MGSWL65B</t>
  </si>
  <si>
    <t>UA-MGSWL935B</t>
  </si>
  <si>
    <t>UA-MGSWL95B</t>
  </si>
  <si>
    <t>UA-MGSWL1235B</t>
  </si>
  <si>
    <t>UA-MGSWL125B</t>
  </si>
  <si>
    <t>UA-MGSWL126B</t>
  </si>
  <si>
    <t>UA-MGSWL155B</t>
  </si>
  <si>
    <t>UA-MGSWL156B</t>
  </si>
  <si>
    <t>UA-MGSWL186B</t>
  </si>
  <si>
    <t>UA-MGSWA435B</t>
  </si>
  <si>
    <t>UA-MGSWA635B</t>
  </si>
  <si>
    <t>UA-MGSWA65B</t>
  </si>
  <si>
    <t>UA-MGSWA935B</t>
  </si>
  <si>
    <t>UA-MGSWA95B</t>
  </si>
  <si>
    <t>UA-MGSWA96B</t>
  </si>
  <si>
    <t>UA-MGSWA1235B</t>
  </si>
  <si>
    <t>UA-MGSWA125B</t>
  </si>
  <si>
    <t>UA-MGSWA126B</t>
  </si>
  <si>
    <t>UA-MGSWA127B</t>
  </si>
  <si>
    <t>UA-MGSWA155B</t>
  </si>
  <si>
    <t>UA-MGSWA156B</t>
  </si>
  <si>
    <t>UA-MGSWA157B</t>
  </si>
  <si>
    <t>UA-MGSWA186B</t>
  </si>
  <si>
    <t>UA-MGSWA188B</t>
  </si>
  <si>
    <t>UA-MGSWA216B</t>
  </si>
  <si>
    <t>UA-MGSWA218B</t>
  </si>
  <si>
    <t>UA-MGSWA435G</t>
  </si>
  <si>
    <t>UA-MGSWA635G</t>
  </si>
  <si>
    <t>UA-MGSWA65G</t>
  </si>
  <si>
    <t>UA-MGSWA935G</t>
  </si>
  <si>
    <t>UA-MGSWA95G</t>
  </si>
  <si>
    <t>UA-MGSWA1235G</t>
  </si>
  <si>
    <t>UA-MGSWA125G</t>
  </si>
  <si>
    <t>UA-MGSWA126G</t>
  </si>
  <si>
    <t>UA-MGSWA155G</t>
  </si>
  <si>
    <t>UA-MGSWA156G</t>
  </si>
  <si>
    <t>UA-MGSWA186G</t>
  </si>
  <si>
    <t>UA-MGSWA188G</t>
  </si>
  <si>
    <t>UA-MGSWA216G</t>
  </si>
  <si>
    <t>UA-MGSWA218G</t>
  </si>
  <si>
    <t>UA-MGSWA-GND</t>
  </si>
  <si>
    <t>Комплект заземлення шафи MGSWA</t>
  </si>
  <si>
    <t>UA-MGSWA6MDB</t>
  </si>
  <si>
    <t>Двері суцільнометалеві 6U до шаф MGSWA, чорна</t>
  </si>
  <si>
    <t>UA-MGSWA9MDB</t>
  </si>
  <si>
    <t>Двері суцільнометалеві 9U до шаф MGSWA, чорна</t>
  </si>
  <si>
    <t>UA-MGSWA12MDB</t>
  </si>
  <si>
    <t>Двері суцільнометалеві 12U до шаф MGSWA, чорна</t>
  </si>
  <si>
    <t>UA-MGSWA15MDB</t>
  </si>
  <si>
    <t>Двері суцільнометалеві 15U до шаф MGSWA, чорна</t>
  </si>
  <si>
    <t>UA-MGSWA15MDG</t>
  </si>
  <si>
    <t>Двері суцільнометалеві 15U до шаф MGSWA, сіра</t>
  </si>
  <si>
    <t>UA-MGSWA18MDB</t>
  </si>
  <si>
    <t>Двері суцільнометалеві 18U до шаф MGSWA, чорна</t>
  </si>
  <si>
    <t>UA-MGSWA21MDB</t>
  </si>
  <si>
    <t>Двері суцільнометалеві 21U до шаф MGSWA, чорна</t>
  </si>
  <si>
    <t>UA-MGSWA-R6B</t>
  </si>
  <si>
    <t>UA-MGSWA-R6G</t>
  </si>
  <si>
    <t>Рек 6U (пара) до шаф MGSWA (з маркуванням, гвинтом заземлення), сірий</t>
  </si>
  <si>
    <t>UA-MGSWA-R9B</t>
  </si>
  <si>
    <t>UA-MGSWA-R9G</t>
  </si>
  <si>
    <t>Рек 9U (пара) до шаф MGSWA (з маркуванням, гвинтом заземлення), сірий</t>
  </si>
  <si>
    <t>UA-MGSWA-R12B</t>
  </si>
  <si>
    <t>UA-MGSWA-R12G</t>
  </si>
  <si>
    <t>Рек 12U (пара) до шаф MGSWA (з маркуванням, гвинтом заземлення), сірий</t>
  </si>
  <si>
    <t>UA-MGSWA-R15B</t>
  </si>
  <si>
    <t>UA-MGSWA-R15G</t>
  </si>
  <si>
    <t>Рек 15U (пара) до шаф MGSWA (з маркуванням, гвинтом заземлення), сірий</t>
  </si>
  <si>
    <t>UA-MGSWA-R18B</t>
  </si>
  <si>
    <t>UA-MGSWA-R18G</t>
  </si>
  <si>
    <t>Рек 18U (пара) до шаф MGSWA (з маркуванням, гвинтом заземлення), сірий</t>
  </si>
  <si>
    <t>UA-MGSWA-R21B</t>
  </si>
  <si>
    <t>UA-MGSWA-R21G</t>
  </si>
  <si>
    <t>Рек 21U (пара) до шаф MGSWA (з маркуванням, гвинтом заземлення), сірий</t>
  </si>
  <si>
    <t>UA-MGSWA-RF6B</t>
  </si>
  <si>
    <t>Поворотна рама до шафи MGSWA 6U, чорна</t>
  </si>
  <si>
    <t>UA-MGSWA-RF9B</t>
  </si>
  <si>
    <t>Поворотна рама до шафи MGSWA 9U, чорна</t>
  </si>
  <si>
    <t>UA-MGSWA-RF12B</t>
  </si>
  <si>
    <t>Поворотна рама до шафи MGSWA 12U, чорна</t>
  </si>
  <si>
    <t>UA-MGSWA-RF15B</t>
  </si>
  <si>
    <t>Поворотна рама до шафи MGSWA 15U, чорна</t>
  </si>
  <si>
    <t>UA-MGSWA-RF15G</t>
  </si>
  <si>
    <t>Поворотна рама до шафи MGSWA 15U, сіра</t>
  </si>
  <si>
    <t>UA-MGSWA-RF18B</t>
  </si>
  <si>
    <t>Поворотна рама до шафи MGSWA 18U, чорна</t>
  </si>
  <si>
    <t>UA-MGSWA-RF18G</t>
  </si>
  <si>
    <t>Поворотна рама до шафи MGSWA 18U, сіра</t>
  </si>
  <si>
    <t>UA-MGSWA-RF21B</t>
  </si>
  <si>
    <t>Поворотна рама до шафи MGSWA 21U, чорна</t>
  </si>
  <si>
    <t>UA-MGSWA-RF21G</t>
  </si>
  <si>
    <t>Поворотна рама до шафи MGSWA 21U, сіра</t>
  </si>
  <si>
    <t>Підлогові шафи, MGSE, 19"</t>
  </si>
  <si>
    <t>UA-MGSE1866MB</t>
  </si>
  <si>
    <t>Шафа 19" 18U, 610 х 675 мм (Ш*Г), чорна</t>
  </si>
  <si>
    <t>UA-MGSE1868MB</t>
  </si>
  <si>
    <t>Шафа 19" 18U, 610 х 865 мм (Ш*Г), чорна</t>
  </si>
  <si>
    <t>UA-MGSE2466MB</t>
  </si>
  <si>
    <t>Шафа 19" 24U, 610 х 675 мм (Ш*Г), чорна</t>
  </si>
  <si>
    <t>UA-MGSE2468MB</t>
  </si>
  <si>
    <t>Шафа 19" 24U, 610 х 865 мм (Ш*Г), чорна</t>
  </si>
  <si>
    <t>UA-MGSE24610MB</t>
  </si>
  <si>
    <t>Шафа 19" 24U, 610х1055 мм (Ш*Г), чорна</t>
  </si>
  <si>
    <t>UA-MGSE2866MB</t>
  </si>
  <si>
    <t>Шафа 19" 28U, 610 х 675 мм (Ш*Г), чорна</t>
  </si>
  <si>
    <t>UA-MGSE2868MB</t>
  </si>
  <si>
    <t>Шафа 19" 28U, 610 х 865 мм (Ш*Г), чорна</t>
  </si>
  <si>
    <t>UA-MGSE28610MB</t>
  </si>
  <si>
    <t>Шафа 19" 28U, 610х1055 мм (Ш*Г), чорна</t>
  </si>
  <si>
    <t>UA-MGSE3366MB</t>
  </si>
  <si>
    <t>Шафа 19" 33U, 610 х 675 мм (Ш*Г), чорна</t>
  </si>
  <si>
    <t>UA-MGSE3368MB</t>
  </si>
  <si>
    <t>Шафа 19" 33U, 610 х 865 мм (Ш*Г), чорна</t>
  </si>
  <si>
    <t>UA-MGSE33610MB</t>
  </si>
  <si>
    <t>Шафа 19" 33U, 610х1055 мм (Ш*Г), чорна</t>
  </si>
  <si>
    <t>UA-MGSE3388MB</t>
  </si>
  <si>
    <t>Шафа 19" 33U, 800 х 865 мм (Ш*Г), чорна</t>
  </si>
  <si>
    <t>UA-MGSE3368MPB</t>
  </si>
  <si>
    <t>Шафа 19" 33U, 610 х 865 мм (Ш*Г), посилена, перфоровані двері (66%), чорна</t>
  </si>
  <si>
    <t>UA-MGSE33610MPB</t>
  </si>
  <si>
    <t>Шафа 19" 33U, 610х1055 мм (Ш*Г), посилена, перфоровані двері (66%), чорна</t>
  </si>
  <si>
    <t>UA-MGSE4266MB</t>
  </si>
  <si>
    <t>Шафа 19" 42U, 610х675 мм (Ш*Г), посилена, чорна</t>
  </si>
  <si>
    <t>UA-MGSE4268MPB</t>
  </si>
  <si>
    <t>Шафа 19" 42U, 610х865 мм (Ш*Г), посилена, перфоровані двері (66%), чорна</t>
  </si>
  <si>
    <t>UA-MGSE4268MB</t>
  </si>
  <si>
    <t>Шафа 19" 42U, 610х865 мм (Ш*Г), посилена, чорна</t>
  </si>
  <si>
    <t>UA-MGSE42610MPB</t>
  </si>
  <si>
    <t>Шафа 19" 42U, 610х1055 мм (Ш*Г), посилена, перфоровані двері (66%),чорна</t>
  </si>
  <si>
    <t>UA-MGSE42610MB</t>
  </si>
  <si>
    <t>Шафа 19" 42U, 610х1055 мм (Ш*Г), посилена, чорна</t>
  </si>
  <si>
    <t>UA-MGSE42810PB</t>
  </si>
  <si>
    <t>Шафа 19" 42U, 800х1055 мм (Ш*Г), посилена, перфоровані двері (66%),чорна</t>
  </si>
  <si>
    <t>UA-MGSE42810B</t>
  </si>
  <si>
    <t>Шафа 19" 42U, 800х1055 мм (Ш*Г), посилена, чорна</t>
  </si>
  <si>
    <t>UA-MGSE4288PB</t>
  </si>
  <si>
    <t>Шафа 19" 42U, 800х865 мм (Ш*Г), посилена, перфоровані двері (66%),чорна</t>
  </si>
  <si>
    <t>UA-MGSE4288B</t>
  </si>
  <si>
    <t>Шафа 19" 42U, 800х865 мм (Ш*Г), чорна</t>
  </si>
  <si>
    <t>UA-MGSE4568MPB</t>
  </si>
  <si>
    <t>Шафа 19" 45U, 610х865 мм (Ш*Г), посилена, перфоровані двері (66%), чорна</t>
  </si>
  <si>
    <t>UA-MGSE4568MB</t>
  </si>
  <si>
    <t>Шафа 19" 45U, 610х865 мм (Ш*Г), посилена, чорна</t>
  </si>
  <si>
    <t>UA-MGSE45610MPB</t>
  </si>
  <si>
    <t>Шафа 19" 45U, 610х1055 мм (Ш*Г), посилена, перфоровані двері (66%), чорна</t>
  </si>
  <si>
    <t>UA-MGSE45610MB</t>
  </si>
  <si>
    <t>Шафа 19" 45U, 610х1055 мм (Ш*Г), посилена, чорна</t>
  </si>
  <si>
    <t>UA-MGSE4588MB</t>
  </si>
  <si>
    <t>Шафа 19" 45U, 800х865 мм (Ш*Г), посилена, чорна</t>
  </si>
  <si>
    <t>UA-MGSE2466MG</t>
  </si>
  <si>
    <t>Шафа 19" 24U, 610 х 675 мм (Ш*Г), сіра</t>
  </si>
  <si>
    <t>UA-MGSE2468MG</t>
  </si>
  <si>
    <t>Шафа 19" 24U, 610 х 865 мм (Ш*Г), сіра</t>
  </si>
  <si>
    <t>UA-MGSE2866MG</t>
  </si>
  <si>
    <t>Шафа 19" 28U, 610 х 675 мм (Ш*Г), сіра</t>
  </si>
  <si>
    <t>UA-MGSE2868MG</t>
  </si>
  <si>
    <t>Шафа 19" 28U, 610 х 865 мм (Ш*Г), сіра</t>
  </si>
  <si>
    <t>UA-MGSE3366MG</t>
  </si>
  <si>
    <t>Шафа 19" 33U, 610 х 675 мм (Ш*Г), сіра</t>
  </si>
  <si>
    <t>UA-MGSE3368MG</t>
  </si>
  <si>
    <t>Шафа 19" 33U, 610 х 865 мм (Ш*Г), сіра</t>
  </si>
  <si>
    <t>UA-MGSE33610MG</t>
  </si>
  <si>
    <t>Шафа 19" 33U, 610х1055 мм (Ш*Г), сіра</t>
  </si>
  <si>
    <t>UA-MGSE4266MG</t>
  </si>
  <si>
    <t>Шафа 19" 42U, 610х675 мм (Ш*Г), посилена, сіра</t>
  </si>
  <si>
    <t>UA-MGSE4268MPG</t>
  </si>
  <si>
    <t>Шафа 19" 42U, 610х865 мм (Ш*Г), посилена, перфоровані двері (66%), сіра</t>
  </si>
  <si>
    <t>UA-MGSE4268MG</t>
  </si>
  <si>
    <t>Шафа 19" 42U, 610х865 мм (Ш*Г), посилена, сіра</t>
  </si>
  <si>
    <t>UA-MGSE42610MPG</t>
  </si>
  <si>
    <t>Шафа 19" 42U, 610х1055 мм (Ш*Г), посилена, перфоровані двері (66%), сіра</t>
  </si>
  <si>
    <t>UA-MGSE42610MG</t>
  </si>
  <si>
    <t>Шафа 19" 42U, 610х1055 мм (Ш*Г), посилена, сіра</t>
  </si>
  <si>
    <t>UA-MGSE42810PG</t>
  </si>
  <si>
    <t>Шафа 19" 42U, 800х1055 мм (Ш*Г), посилена, перфоровані двері (66%),сіра</t>
  </si>
  <si>
    <t>UA-MGSE42810G</t>
  </si>
  <si>
    <t>Шафа 19" 42U, 800х1055 мм (Ш*Г), посилена, сіра</t>
  </si>
  <si>
    <t>UA-MGSE4288G</t>
  </si>
  <si>
    <t>Шафа 19" 42U, 800х865 мм (Ш*Г), сіра</t>
  </si>
  <si>
    <t>UA-MGSE4588MG</t>
  </si>
  <si>
    <t>Шафа 19" 45U, 800х865 мм (Ш*Г), посилена, сіра</t>
  </si>
  <si>
    <t>Вентилятори до шаф MGSW, MGSWA та MGSE</t>
  </si>
  <si>
    <t>UA-MGSE-F3MB</t>
  </si>
  <si>
    <t>3-х вентиляторний блок в кришу для шаф MGSE 610 шир., чорний</t>
  </si>
  <si>
    <t>UA-MGSE-F3MG</t>
  </si>
  <si>
    <t>3-х вентиляторний блок в кришу для шаф MGSE 610 шир., сірий</t>
  </si>
  <si>
    <t>UA-MGSE-PEM8B</t>
  </si>
  <si>
    <t>Перехідн. елемент вент. блока MGSE (шир. 610 мм) до шаф шир. 800 мм (2 шт.), чорний</t>
  </si>
  <si>
    <t>UA-MGSE-PEM8G</t>
  </si>
  <si>
    <t>Перехідн. елемент вент. блока MGSE (шир. 610 мм) до шаф шир. 800 мм (2 шт.), сірий</t>
  </si>
  <si>
    <t>KD700402122</t>
  </si>
  <si>
    <t>Блок 2-х вентиляторний 1U до шаф з вимикачем, чорний</t>
  </si>
  <si>
    <t>DP200A2123XBT</t>
  </si>
  <si>
    <t>Вентилятор до шаф на підшипниках, 120x120x38, Sunnon</t>
  </si>
  <si>
    <t>DP201AT2122HBT</t>
  </si>
  <si>
    <t>Вентилятор до шаф на підшипниках, 120x120x25, Sunnon</t>
  </si>
  <si>
    <t>A2-10</t>
  </si>
  <si>
    <t>Відкриті стійки 19" подвійні</t>
  </si>
  <si>
    <t>UA-OF24-D-GR</t>
  </si>
  <si>
    <t>Стійка 24U, подвійна, сіра (без ніг)</t>
  </si>
  <si>
    <t>UA-OF24-D-BK</t>
  </si>
  <si>
    <t>Стійка 24U, подвійна, чорна (без ніг)</t>
  </si>
  <si>
    <t>UA-OF33-D-GR</t>
  </si>
  <si>
    <t>Стійка 33U, подвійна, сіра (без ніг)</t>
  </si>
  <si>
    <t>UA-OF33-D-BK</t>
  </si>
  <si>
    <t>Стійка 33U, подвійна, чорна (без ніг)</t>
  </si>
  <si>
    <t>UA-OF42-D54-BK</t>
  </si>
  <si>
    <t>Стійка 42U, подвійна 540 мм глиб., чорна (без ніг)</t>
  </si>
  <si>
    <t>UA-OF42-D-GR</t>
  </si>
  <si>
    <t>Стійка 42U, подвійна, сіра (без ніг)</t>
  </si>
  <si>
    <t>UA-OF42-D-BK</t>
  </si>
  <si>
    <t>Стійка 42U, подвійна, чорна (без ніг)</t>
  </si>
  <si>
    <t>UA-OF45-D-GR</t>
  </si>
  <si>
    <t>Стійка 45U, подвійна, сіра (без ніг)</t>
  </si>
  <si>
    <t>UA-OF45-D-BK</t>
  </si>
  <si>
    <t>Стійка 45U, подвійна, чорна (без ніг)</t>
  </si>
  <si>
    <t>UA-OF49-D-GR</t>
  </si>
  <si>
    <t>Стійка 49U, подвійна, сіра (без ніг)</t>
  </si>
  <si>
    <t>UA-OF49-D-BK</t>
  </si>
  <si>
    <t>Стійка 49U, подвійна, чорна (без ніг)</t>
  </si>
  <si>
    <t>Відкриті стійки 19" однорамні</t>
  </si>
  <si>
    <t>UA-OF24-S-BK</t>
  </si>
  <si>
    <t>Стійка 24U, однорамна, чорна (без ніг)</t>
  </si>
  <si>
    <t>UA-OF33-S-GR</t>
  </si>
  <si>
    <t>Стійка 33U, однорамна, сіра (без ніг)</t>
  </si>
  <si>
    <t>UA-OF33-S-BK</t>
  </si>
  <si>
    <t>Стійка 33U, однорамна, чорна (без ніг)</t>
  </si>
  <si>
    <t>UA-OF42-S-BK</t>
  </si>
  <si>
    <t>Стійка 42U, однорамна, чорна (без ніг)</t>
  </si>
  <si>
    <t>UA-OFF-GR</t>
  </si>
  <si>
    <t>Комплект фіксаторів однорамної стійки до стіни, сірий</t>
  </si>
  <si>
    <t>UA-OFF-BK</t>
  </si>
  <si>
    <t>Комплект фіксаторів однорамної стійки до стіни, чорний</t>
  </si>
  <si>
    <t>Кронштейни настінні 19", глибина. 280…480мм</t>
  </si>
  <si>
    <t>CMS-WBR-480BK</t>
  </si>
  <si>
    <t>Дах для кронштейна настінного 19" глиб. 480мм, чорний</t>
  </si>
  <si>
    <t>CMS-WBR-380GR</t>
  </si>
  <si>
    <t>Дах для кронштейна настінного 19" глиб. 380мм, сірий</t>
  </si>
  <si>
    <t>CMS-WBR-380BK</t>
  </si>
  <si>
    <t>Дах для кронштейна настінного 19" глиб. 380мм, чорний</t>
  </si>
  <si>
    <t>CMS-WWB2U-BK</t>
  </si>
  <si>
    <t>CMS-WB3U-480V-BK</t>
  </si>
  <si>
    <t>Кронштейн настінний 19" 3U, глиб. 280…480мм, чорний</t>
  </si>
  <si>
    <t>CMS-WB4U-480V-GR</t>
  </si>
  <si>
    <t>Кронштейн настінний 19" 4U, глиб. 280…480мм, сірий</t>
  </si>
  <si>
    <t>CMS-WB4U-480V-BK</t>
  </si>
  <si>
    <t>Кронштейн настінний 19" 4U, глиб. 280…480мм, чорний</t>
  </si>
  <si>
    <t>CMS-WB6U-480V-GR</t>
  </si>
  <si>
    <t>Кронштейн настінний 19" 6U, глиб. 280…480мм, сірий</t>
  </si>
  <si>
    <t>CMS-WB6U-480V-BK</t>
  </si>
  <si>
    <t>Кронштейн настінний 19" 6U, глиб. 280…480мм, чорний</t>
  </si>
  <si>
    <t>CMS-WB9U-480V-GR</t>
  </si>
  <si>
    <t>Кронштейн настінний 19" 9U, глиб. 280…480мм, сірий</t>
  </si>
  <si>
    <t>CMS-WB9U-480V-BK</t>
  </si>
  <si>
    <t>Кронштейн настінний 19" 9U, глиб. 280…480мм, чорний</t>
  </si>
  <si>
    <t>CMS-WB12U-480V-BK</t>
  </si>
  <si>
    <t>Кронштейн настінний 19", 12U, глиб. 280…480мм, чорний</t>
  </si>
  <si>
    <t>Полиці до шаф</t>
  </si>
  <si>
    <t>Полиці консольні до шаф</t>
  </si>
  <si>
    <t>Полиця консольна 10", 160мм, 1U, чорна</t>
  </si>
  <si>
    <t>Полиця консольна 10", 160мм, 1U, сіра</t>
  </si>
  <si>
    <t>UA-SHC200G</t>
  </si>
  <si>
    <t>Полиця консольна 19" 1U 200мм, сіра</t>
  </si>
  <si>
    <t>UA-SHC200B</t>
  </si>
  <si>
    <t>Полиця консольна 19" 1U 200мм, чорна</t>
  </si>
  <si>
    <t>UA-SHC250G</t>
  </si>
  <si>
    <t>Полиця консольна 19" 1U 250мм, сіра</t>
  </si>
  <si>
    <t>UA-SHC250B</t>
  </si>
  <si>
    <t>Полиця консольна 19" 1U 250мм, чорна</t>
  </si>
  <si>
    <t>UA-SHC300G</t>
  </si>
  <si>
    <t>Полиця консольна 19" 1U 300мм, сіра</t>
  </si>
  <si>
    <t>UA-SHC300B</t>
  </si>
  <si>
    <t>Полиця консольна 19" 1U 300мм, чорна</t>
  </si>
  <si>
    <t>UA-SHC350G</t>
  </si>
  <si>
    <t>Полиця консольна 19" 1U 350мм, сіра</t>
  </si>
  <si>
    <t>UA-SHC350B</t>
  </si>
  <si>
    <t>Полиця консольна 19" 1U 350мм, чорна</t>
  </si>
  <si>
    <t>UA-SHC400G</t>
  </si>
  <si>
    <t>Полиця консольна 19" 2U 400мм, сіра</t>
  </si>
  <si>
    <t>UA-SHC400B</t>
  </si>
  <si>
    <t>Полиця консольна 19" 2U 400мм, чорна</t>
  </si>
  <si>
    <t>UA-SHC450G</t>
  </si>
  <si>
    <t>Полиця консольна 19" 2U 450мм, сіра</t>
  </si>
  <si>
    <t>UA-SHC450B</t>
  </si>
  <si>
    <t>Полиця консольна 19" 2U 450мм, чорна</t>
  </si>
  <si>
    <t>Полиці універсальні (4 точки кріплення)</t>
  </si>
  <si>
    <t>UA-SH4-400G</t>
  </si>
  <si>
    <t>Полиця 19" 4 точки кріпл., 400мм глиб., перфорована, т.м.1.5мм, сіра</t>
  </si>
  <si>
    <t>UA-SH4-400B</t>
  </si>
  <si>
    <t>Полиця 19" 4 точки кріпл., 400мм глиб., перфорована, т.м.1.5мм, чорна</t>
  </si>
  <si>
    <t>UA-SH4-450G</t>
  </si>
  <si>
    <t>Полиця 19" 4 точки кріпл., 450мм глиб., перфорована, т.м.1.5мм, сіра</t>
  </si>
  <si>
    <t>UA-SH4-450B</t>
  </si>
  <si>
    <t>Полиця 19" 4 точки кріпл., 450мм глиб., перфорована, т.м.1.5мм, чорна</t>
  </si>
  <si>
    <t>UA-SH4-500G</t>
  </si>
  <si>
    <t>Полиця 19" 4 точки кріпл., 500мм глиб., перфорована, т.м.1.5мм, сіра</t>
  </si>
  <si>
    <t>UA-SH4-500B</t>
  </si>
  <si>
    <t>Полиця 19" 4 точки кріпл., 500мм глиб., перфорована, т.м.1.5мм, чорна</t>
  </si>
  <si>
    <t>UA-SH4-550G</t>
  </si>
  <si>
    <t>Полиця 19" 4 точки кріпл., 550мм глиб., перфорована, т.м.1.5мм, сіра</t>
  </si>
  <si>
    <t>UA-SH4-550B</t>
  </si>
  <si>
    <t>Полиця 19" 4 точки кріпл., 550мм глиб., перфорована, т.м.1.5мм, чорна</t>
  </si>
  <si>
    <t>UA-SH4-600G</t>
  </si>
  <si>
    <t>Полиця 19" 4 точки кріпл., 600мм глиб., перфорована, т.м.2мм, сіра</t>
  </si>
  <si>
    <t>UA-SH4-600B</t>
  </si>
  <si>
    <t>Полиця 19" 4 точки кріпл., 600мм глиб., перфорована, т.м.2мм, чорна</t>
  </si>
  <si>
    <t>UA-SH4-650G</t>
  </si>
  <si>
    <t>Полиця 19" 4 точки кріпл., 650мм глиб., перфорована, т.м.2мм, сіра</t>
  </si>
  <si>
    <t>UA-SH4-650B</t>
  </si>
  <si>
    <t>Полиця 19" 4 точки кріпл., 650мм глиб., перфорована, т.м.2мм, чорна</t>
  </si>
  <si>
    <t>UA-SH4-750B</t>
  </si>
  <si>
    <t>Полиця 19" 4 точки кріпл., 750мм глиб., перфорована, т.м.2мм, чорна</t>
  </si>
  <si>
    <t>UA-SH4-850B</t>
  </si>
  <si>
    <t>Полиця 19" 4 точки кріпл., 850мм глиб., перфорована, т.м.2мм, чорна</t>
  </si>
  <si>
    <t>UA-SH4-950G</t>
  </si>
  <si>
    <t>Полиця 19" 4 точки кріпл., 950мм глиб., перфорована, т.м.2мм, сіра</t>
  </si>
  <si>
    <t>UA-SH4-950B</t>
  </si>
  <si>
    <t>Полиця 19" 4 точки кріпл., 950мм глиб., перфорована, т.м.2мм, чорна</t>
  </si>
  <si>
    <t>UA-SH4-XLG</t>
  </si>
  <si>
    <t>Лапи подовжені полки 19" 4 точки кріпл.,комплект 2шт., сірі</t>
  </si>
  <si>
    <t>UA-SH4-XLB</t>
  </si>
  <si>
    <t>Лапи подовжені полки 19" 4 точки кріпл.,комплект 2шт., чорні</t>
  </si>
  <si>
    <t>UA-SHF2U45B</t>
  </si>
  <si>
    <t>Скринька висувна для документів 19" 2U 450 глиб., чорна</t>
  </si>
  <si>
    <t>UA-SHF2U45G</t>
  </si>
  <si>
    <t>Скринька висувна для документів 19" 2U 450 глиб., сіра</t>
  </si>
  <si>
    <t>UA-SHSL-400G</t>
  </si>
  <si>
    <t>Полиця висувна 19", 400мм глиб. (400..600 мм кріплення), сіра</t>
  </si>
  <si>
    <t>UA-SHSL-400B</t>
  </si>
  <si>
    <t>Полиця висувна 19", 400мм глиб. (400..600 мм кріплення), чорна</t>
  </si>
  <si>
    <t>UA-SHSL-600G</t>
  </si>
  <si>
    <t>Полиця висувна 19", 600мм глиб. (400..870 мм кріплення), сіра</t>
  </si>
  <si>
    <t>UA-SHSL-600B</t>
  </si>
  <si>
    <t>Полиця висувна 19", 600мм глиб. (400..870 мм кріплення), чорна</t>
  </si>
  <si>
    <t>Аксесуари до шаф</t>
  </si>
  <si>
    <t>K-EBС20/5/1000/89</t>
  </si>
  <si>
    <t>Шина заземлення мідна 20х5мм (1м), d6.5мм, крок 89 мм</t>
  </si>
  <si>
    <t>K-EBС12/5/500</t>
  </si>
  <si>
    <t>TS 35/HLD</t>
  </si>
  <si>
    <t>DIN рейка для кріплення термостата</t>
  </si>
  <si>
    <t>TRT-10A230V-NO</t>
  </si>
  <si>
    <t>Термостат 10A 230V Fandis, -10...80°C, під дін. рейку</t>
  </si>
  <si>
    <t>UA-DR-1200Z</t>
  </si>
  <si>
    <t>Опора бокова для підтримки серверів L=1200 мм цинкована</t>
  </si>
  <si>
    <t>KD-GER(16)N1006WKPB19A-C14</t>
  </si>
  <si>
    <t>Блок 19" на 6 роз. нім. станд., 10А, з індикат., без шнура, чорний, 1U, Kingda</t>
  </si>
  <si>
    <t>KD-GER(16)N1008WKPB19A-C14</t>
  </si>
  <si>
    <t>Блок 19" на 8 роз. нім. станд., 10А, з індикат., без шнура, чорний, 1U, Kingda</t>
  </si>
  <si>
    <t>KD-GER(16)N1009WKPB19A-C14</t>
  </si>
  <si>
    <t>Блок 19" на 9 роз. нім. станд., 10А, з індикат., без шнура, чорний, 1U, Kingda</t>
  </si>
  <si>
    <t>KD-IEC1008WKPB19A-C14</t>
  </si>
  <si>
    <t>Блок 19" на 8 роз. С14, 10А, з індикат., без шнура, чорний, 1U, Kingda</t>
  </si>
  <si>
    <t>KD-PDU-EU-1U-24P</t>
  </si>
  <si>
    <t>KD-GER(16)N1004WPSBFE</t>
  </si>
  <si>
    <t>Блок 10" на 4 роз. нім. станд., 16А, з індикат., шнур 1.8 м 3х1.5 мм2, чорний, 1U, Kingda</t>
  </si>
  <si>
    <t>PC6065-1.8m</t>
  </si>
  <si>
    <t>Шнур живлення (С13-CEE 7/7), 1.8 м, 1.5 мм2, Kingda</t>
  </si>
  <si>
    <t>PC6065-3m</t>
  </si>
  <si>
    <t>Шнур живлення (С13-CEE 7/7), 3 м, 1.5 мм2, Kingda</t>
  </si>
  <si>
    <t>PC6065-5m</t>
  </si>
  <si>
    <t>Шнур живлення (С13-CEE 7/7), 5 м, 1.5 мм2, Kingda</t>
  </si>
  <si>
    <t>PC6063-1.8m</t>
  </si>
  <si>
    <t>PC6063A-1.8m</t>
  </si>
  <si>
    <t>Шнур живлення С13-C14, 1.8 м, 1.0 мм2, (комп'ютер-монітор) Kingda</t>
  </si>
  <si>
    <t>PC6063-3m</t>
  </si>
  <si>
    <t>Шнур живлення С13-C14, 3 м, 1.5 мм2, (комп'ютер-монітор) Kingda</t>
  </si>
  <si>
    <t>PC6063-5m</t>
  </si>
  <si>
    <t>Шнур живлення С13-C14, 5 м, 1.5 мм2, (комп'ютер-монітор) Kingda</t>
  </si>
  <si>
    <t>Мережеві фільтри</t>
  </si>
  <si>
    <t>Заглушки 19''</t>
  </si>
  <si>
    <t>UA-BP1U-Gr</t>
  </si>
  <si>
    <t>Заглушка 19", 1U, сіра (Україна)</t>
  </si>
  <si>
    <t>UA-BP1U-B</t>
  </si>
  <si>
    <t>Заглушка 19", 1U, чорна (Україна)</t>
  </si>
  <si>
    <t>UA-BP2U-Gr</t>
  </si>
  <si>
    <t>Заглушка 19", 2U, сіра (Україна)</t>
  </si>
  <si>
    <t>UA-BP2U-B</t>
  </si>
  <si>
    <t>Заглушка 19", 2U, чорна (Україна)</t>
  </si>
  <si>
    <t>UA-BP4U-Gr</t>
  </si>
  <si>
    <t>Заглушка 19", 4U, сіра (Україна)</t>
  </si>
  <si>
    <t>UA-BP4U-B</t>
  </si>
  <si>
    <t>Заглушка 19", 4U, чорна (Україна)</t>
  </si>
  <si>
    <t>UA-CMS-CM-02</t>
  </si>
  <si>
    <t>Кабельний організатор 1U з 5 металевими кільцями, чорний</t>
  </si>
  <si>
    <t>UA-CMS-CM-04BK</t>
  </si>
  <si>
    <t>UA-CMS-CM-09B</t>
  </si>
  <si>
    <t>Кабельний організатор 10", 1U, перфорований, чорний</t>
  </si>
  <si>
    <t>CPF-IT-00-004-01</t>
  </si>
  <si>
    <t>CPF-IT-00-004</t>
  </si>
  <si>
    <t>UA-MGSESM42G</t>
  </si>
  <si>
    <t>Боковий організатор кабеля з кришкою до шаф MGSE 42U, сірий</t>
  </si>
  <si>
    <t>UA-MGSESM42B</t>
  </si>
  <si>
    <t>Боковий організатор кабеля з кришкою до шаф MGSE 42U, чорний</t>
  </si>
  <si>
    <t>UA-MGSESM45B</t>
  </si>
  <si>
    <t>Боковий організатор кабеля з кришкою до шаф MGSE 45U, чорний</t>
  </si>
  <si>
    <t>UA-MGSESMH-G</t>
  </si>
  <si>
    <t>Комплект тримачів бокового організатора кабеля з кришкою MGSESM до стійок, сірий</t>
  </si>
  <si>
    <t>UA-MGSESMH-B</t>
  </si>
  <si>
    <t>Комплект тримачів бокового організатора кабеля з кришкою MGSESM до стійок, чорний</t>
  </si>
  <si>
    <t>UA-MGSE24VCMB</t>
  </si>
  <si>
    <t>Вертикальний кабельний організатор 24U до шаф MGSE, (ширина 120 мм)</t>
  </si>
  <si>
    <t>UA-MGSE28VCMB</t>
  </si>
  <si>
    <t>Вертикальний кабельний організатор 28U до шаф MGSE, (ширина 120 мм)</t>
  </si>
  <si>
    <t>UA-MGSE33VCMB</t>
  </si>
  <si>
    <t>Вертикальний кабельний організатор 33U до шаф MGSE, (ширина 120 мм)</t>
  </si>
  <si>
    <t>UA-MGSE42VCMB</t>
  </si>
  <si>
    <t>Вертикальний кабельний організатор 42U до шаф MGSE, (ширина 120 мм)</t>
  </si>
  <si>
    <t>Колеса та ніжки до шаф</t>
  </si>
  <si>
    <t>Ніжка до шаф і стійок, 45 мм довжина, чорна</t>
  </si>
  <si>
    <t>3030080CT</t>
  </si>
  <si>
    <t>Мережеве</t>
  </si>
  <si>
    <t>Компоненти для комп'ютерних мереж</t>
  </si>
  <si>
    <t>OC-UTP5E(350)</t>
  </si>
  <si>
    <t>OC-FTP5E(200)</t>
  </si>
  <si>
    <t>OC-FTP5E(LSOH)</t>
  </si>
  <si>
    <t>OC-UTP5E(100)OUT-T(500)</t>
  </si>
  <si>
    <t>6BX-U1WHA6</t>
  </si>
  <si>
    <t>Розетка зовнішня 1хUTP, кат. 6, RJ45, EPNew</t>
  </si>
  <si>
    <t>6BX-U2WHA6</t>
  </si>
  <si>
    <t>Розетка зовнішня 2хUTP, кат. 6, RJ45, EPNew</t>
  </si>
  <si>
    <t>6BX-S1WHA6</t>
  </si>
  <si>
    <t>Розетка зовнішня 1хSTP, кат. 6, RJ45, EPNew</t>
  </si>
  <si>
    <t>6BX-S2WHA6</t>
  </si>
  <si>
    <t>Розетка зовнішня 2хSTP, кат. 6, RJ45, EPNew</t>
  </si>
  <si>
    <t>KDWP6034</t>
  </si>
  <si>
    <t>Розетка 1хRJ45 UTP, біла</t>
  </si>
  <si>
    <t>KDWP6035</t>
  </si>
  <si>
    <t>Розетка 2хRJ45 UTP, біла</t>
  </si>
  <si>
    <t>BK-6WHZ</t>
  </si>
  <si>
    <t>Розетка зовнішня під 6 модулів Keystone, EPNew</t>
  </si>
  <si>
    <t>BK-8WHZ</t>
  </si>
  <si>
    <t>Розетка зовнішня під 8 модулів Keystone, EPNew</t>
  </si>
  <si>
    <t>KD-WP03-B</t>
  </si>
  <si>
    <t>Розетка настінна для 1хRJ45 без модулів KeyStone, Kingda</t>
  </si>
  <si>
    <t>KD-WP04-B</t>
  </si>
  <si>
    <t>Розетка настінна для 2хRG45 без модулів KeyStone, Kingda</t>
  </si>
  <si>
    <t>Модулі, з'єднувачі та розгалуджувачі</t>
  </si>
  <si>
    <t>KESTN6037</t>
  </si>
  <si>
    <t>Модуль KeyStone RJ45 UTP, кат. 5e, безінструментний, Slim</t>
  </si>
  <si>
    <t>6KTVM-U0WH</t>
  </si>
  <si>
    <t>Модуль KeyStone RJ45 UTP, кат. 6, 110, Slim, W - 16.6 мм, EPNew, білий</t>
  </si>
  <si>
    <t>6KTVM-U0BK</t>
  </si>
  <si>
    <t>Модуль KeyStone RJ45 UTP, кат. 6, 110, Slim, W - 16.6 мм, EPNew, чорний</t>
  </si>
  <si>
    <t>6KTVMK-U0WH</t>
  </si>
  <si>
    <t>LW-KJ16-C6</t>
  </si>
  <si>
    <t>Модуль KeyStone RJ45 UTP, кат. 6, безінструментний, LW</t>
  </si>
  <si>
    <t>LW-KJ6A-04-C6A</t>
  </si>
  <si>
    <t>Модуль KeyStone RJ45 UTP, кат. 6a, безінструментний, Slim, LW</t>
  </si>
  <si>
    <t>6KTVM-F0TIN</t>
  </si>
  <si>
    <t>Модуль KeyStone RJ45 FTP, кат. 6, 110, Slim, W - 17.3 мм, EPNew</t>
  </si>
  <si>
    <t>LW-KJ6A-03-C6A</t>
  </si>
  <si>
    <t>Модуль KeyStone RJ45 STP, кат. 6a, безінструментний, Slim, LW</t>
  </si>
  <si>
    <t>GKTVM-F0MTZ</t>
  </si>
  <si>
    <t>Модуль KeyStone RJ45 FTP, кат. 6А, 110, Slim, W - 17.3 мм, EPNew</t>
  </si>
  <si>
    <t>LW-WP28-W</t>
  </si>
  <si>
    <t>Заглушка порта KeyStone з отвором для TV конектора, LW, біла</t>
  </si>
  <si>
    <t>LW-KJ85-W</t>
  </si>
  <si>
    <t>Заглушка порта KeyStone, LW, біла</t>
  </si>
  <si>
    <t>LW-KJ85-BK</t>
  </si>
  <si>
    <t>Заглушка порта KeyStone, LW, чорна</t>
  </si>
  <si>
    <t>CV-J45BBKZ</t>
  </si>
  <si>
    <t>Заглушка для RJ45, чорна</t>
  </si>
  <si>
    <t>6IC-FJJHNMT</t>
  </si>
  <si>
    <t>З'єднувач витої пари екранований, кат. 6, під конектори RJ-45, EPNew</t>
  </si>
  <si>
    <t>KD-CB32</t>
  </si>
  <si>
    <t>З'єднувач витої пари FTP, кат. 5e, під забивання</t>
  </si>
  <si>
    <t>KD-CB31</t>
  </si>
  <si>
    <t>З'єднувач витої пари UTP, кат. 5e, під забивання</t>
  </si>
  <si>
    <t>6IC-UEDWH</t>
  </si>
  <si>
    <t>З'єднувач витої пари неекранований, кат. 6, під забивання, білий, EPNew</t>
  </si>
  <si>
    <t>6IC-FEDPT</t>
  </si>
  <si>
    <t>З'єднувач витої пари екранований, кат. 6, під забивання, EPNew</t>
  </si>
  <si>
    <t>LW-NP-004-F6A</t>
  </si>
  <si>
    <t>З'єднувач витої пари STP, кат. 6a, безінструментний, LW</t>
  </si>
  <si>
    <t>GIC-FEDPT</t>
  </si>
  <si>
    <t>З'єднувач витої пари FTP, кат. 6А, під забивання, EPNew</t>
  </si>
  <si>
    <t>ETMD-UCJJWH</t>
  </si>
  <si>
    <t>Розгалужувач витої пари, UTP, 1xRJ45-2xRJ45, білий, EPNew</t>
  </si>
  <si>
    <t>Розетки під модулі для внутрішнього монтажу</t>
  </si>
  <si>
    <t>FPLF-1WH</t>
  </si>
  <si>
    <t>Рамка 86х86 під один модуль KeyStone, зі шторкою, EPNew, біла</t>
  </si>
  <si>
    <t>FPLF-2WHZ</t>
  </si>
  <si>
    <t>Рамка 86х86 під два модуля KeyStone, зі шторкою, EPNew, біла</t>
  </si>
  <si>
    <t>FBX-868645R1WHAZ</t>
  </si>
  <si>
    <t>KD-FP01</t>
  </si>
  <si>
    <t>Рамка 86х86 під один модуль KeyStone, зі шторкою, Kingda</t>
  </si>
  <si>
    <t>KD-FP07</t>
  </si>
  <si>
    <t>Вставки до розеток 45х45, 50х50, DIN</t>
  </si>
  <si>
    <t>SNP-B22.545WHAZ</t>
  </si>
  <si>
    <t>Вставка 45х22.5 під модуль Keystone, біла, EPNew</t>
  </si>
  <si>
    <t>SNP-A2550WHZ</t>
  </si>
  <si>
    <t>Вставка 50х25 під модуль Keystone, під нахилом 45°, біла, EPNew</t>
  </si>
  <si>
    <t>DRA-0101SWHZ-38</t>
  </si>
  <si>
    <t>Розетка під 1 модуль KeyStone, монтаж на DIN рейку, EPNew</t>
  </si>
  <si>
    <t>DRA-01CWHZ-38</t>
  </si>
  <si>
    <t>Бокова заглушка для DIN розетки, EPNew</t>
  </si>
  <si>
    <t>FPLS-14</t>
  </si>
  <si>
    <t>Заглушка (12.5*50мм), EPNew</t>
  </si>
  <si>
    <t>KDPA6043</t>
  </si>
  <si>
    <t>Патч-панель 19" 24хRJ-45 UTP кат.5e, type 110, із заднім організатором, Kingda</t>
  </si>
  <si>
    <t>LW-PP74</t>
  </si>
  <si>
    <t>Патч-панель 19" 24xRJ-45 UTP, кат. 6a, із заднім організатором з пластиковими шторками, LW</t>
  </si>
  <si>
    <t>6PLH-240BK</t>
  </si>
  <si>
    <t>Патч-панель 19" 24xRJ-45 UTP, кат. 6, dual type, EPNew</t>
  </si>
  <si>
    <t>6PLH-240BKRM</t>
  </si>
  <si>
    <t>Патч-панель 19" 24xRJ-45 UTP, кат. 6, dual type, із заднім організатором, EPNew</t>
  </si>
  <si>
    <t>6PLH-480BK</t>
  </si>
  <si>
    <t>Патч-панель 19" 48xRJ-45 UTP, кат. 6, 2U, dual type, EPNew</t>
  </si>
  <si>
    <t>KD-PP5-30</t>
  </si>
  <si>
    <t>Патч-панель 19" 24xRJ-45 FTP, кат. 5e, Kingda</t>
  </si>
  <si>
    <t>6PLDN-F24BK</t>
  </si>
  <si>
    <t>Патч-панель 19" 24xRJ-45 FTP, кат. 6, dual type, EPNew</t>
  </si>
  <si>
    <t xml:space="preserve">Патч-панелі 10" та 19" без модулів </t>
  </si>
  <si>
    <t>CMS-PP12K10-SL</t>
  </si>
  <si>
    <t>Патч панель 10", 1U, під 12 модулів KeyStone (slim), нержавіюча сталь</t>
  </si>
  <si>
    <t>CMS-PP12K10RM-B</t>
  </si>
  <si>
    <t>Патч панель 10", 1U, під 12 модулів KeyStone (slim), з зад. орг-м, заземл., чорна</t>
  </si>
  <si>
    <t>Патч-панель під 24 модуля Keystone (slim), 1U із заднім організатором, EPNew</t>
  </si>
  <si>
    <t>Патч-панелі настінні</t>
  </si>
  <si>
    <t>6PP89-120BK</t>
  </si>
  <si>
    <t>Патч-панель настінна 12xRJ-45 UTP, кат. 6, dual type, в пластиковом корпусі, чорна, EPNew</t>
  </si>
  <si>
    <t>Кросові панелі 110</t>
  </si>
  <si>
    <t>EWCB-4</t>
  </si>
  <si>
    <t>З'єднуючий модуль на 4 пари (110 тип), EPNew</t>
  </si>
  <si>
    <t>EWCB-5</t>
  </si>
  <si>
    <t>З'єднуючий модуль на 5 пар (110 тип), EPNew</t>
  </si>
  <si>
    <t>Спіральні кабельні організатори</t>
  </si>
  <si>
    <t>KS-24PEZ</t>
  </si>
  <si>
    <t>Організатор для уклад. каб. у джгут, спіральний, ПВХ, д. 24 мм, 10 м, білий, KSS</t>
  </si>
  <si>
    <t>Організатор для уклад. каб. у джгут, спіральний, ПВХ, д. 24 мм, 10 м, чорний, KSS</t>
  </si>
  <si>
    <t>KS-6</t>
  </si>
  <si>
    <t>Конектори та ковпачки</t>
  </si>
  <si>
    <t>KDPG8002</t>
  </si>
  <si>
    <t>Конектор телефоний RJ11, 4p4c</t>
  </si>
  <si>
    <t>KDPG8005</t>
  </si>
  <si>
    <t>Конектор телефоний RJ12, 6p4c</t>
  </si>
  <si>
    <t>KDPG8016</t>
  </si>
  <si>
    <t>KDPG8015</t>
  </si>
  <si>
    <t>Конектор RJ45 кат. 5e, екранований</t>
  </si>
  <si>
    <t>KDPG8025</t>
  </si>
  <si>
    <t>Ковпачок для RJ45, сірий</t>
  </si>
  <si>
    <t>KDPG8025-Yl</t>
  </si>
  <si>
    <t>Ковпачок для RJ45, жовтий</t>
  </si>
  <si>
    <t>KDPG8025-Gn</t>
  </si>
  <si>
    <t>Ковпачок для RJ45, зелений</t>
  </si>
  <si>
    <t>KDPG8025-Rd</t>
  </si>
  <si>
    <t>Ковпачок для RJ45, червоний</t>
  </si>
  <si>
    <t>KDPG8025-Bl</t>
  </si>
  <si>
    <t>Ковпачок для RJ45, синій</t>
  </si>
  <si>
    <t>KDPG8025-BK</t>
  </si>
  <si>
    <t>Ковпачок для RJ45, чорний</t>
  </si>
  <si>
    <t>Компоненти для телефонних та інших мереж</t>
  </si>
  <si>
    <t>Плоский телефонний кабель</t>
  </si>
  <si>
    <t>KD-TEL4C-WH</t>
  </si>
  <si>
    <t>Телефонний кабель 4-пров., плоский, мідний, білий</t>
  </si>
  <si>
    <t>KD-TEL4C-GY</t>
  </si>
  <si>
    <t>Телефонний кабель 4-пров., плоский, мідний, сірий</t>
  </si>
  <si>
    <t>Кабель для сигналізації</t>
  </si>
  <si>
    <t>ALARM2</t>
  </si>
  <si>
    <t>З'єднувачі телефонных проводів</t>
  </si>
  <si>
    <t>KD-TM042-8A</t>
  </si>
  <si>
    <t>З'єднувач проводів 8A-тип (односторонній, 2 проводи 0,5...0,9 мм), оранжевий</t>
  </si>
  <si>
    <t>KD-TM042-B</t>
  </si>
  <si>
    <t>З'єднувач проводів B-тип (двухсторонній, 2 проводи 0,4...0,7 мм), синій</t>
  </si>
  <si>
    <t>KD-TM042-R</t>
  </si>
  <si>
    <t>З'єднувач проводів R-тип (односторонній, 3 проводи 0,4...0,9 мм), червоний</t>
  </si>
  <si>
    <t>KD-TM042-Y</t>
  </si>
  <si>
    <t>З'єднувач проводів Y-тип (односторонній, 2 проводи 0,4...0,7 мм), жовтий</t>
  </si>
  <si>
    <t>Плінти, системи захисту, аксесуари Тайвань, Китай</t>
  </si>
  <si>
    <t>KD-TM002</t>
  </si>
  <si>
    <t>Плінт 10-ти парний, що розмикається, універсал., нум. 1...0, Kingda</t>
  </si>
  <si>
    <t>Телефоні бокси, настінні тримачі плінтів, 19" тримачі</t>
  </si>
  <si>
    <t>KD-TM032</t>
  </si>
  <si>
    <t>Коробка настінна на 50 пар, аналог Krone</t>
  </si>
  <si>
    <t>DF-EB30-1</t>
  </si>
  <si>
    <t>Рамка поглиблююча для 30-парної коробки, 171х140х75 мм</t>
  </si>
  <si>
    <t>DF-EB50-1</t>
  </si>
  <si>
    <t>Рамка поглиблююча для 50-парної коробки, 209х209х75 мм</t>
  </si>
  <si>
    <t>DF-EB100-1</t>
  </si>
  <si>
    <t>Рамка поглиблююча для 100-парної коробки, 320х215х75 мм</t>
  </si>
  <si>
    <t>KD-TM041-5W</t>
  </si>
  <si>
    <t>Утримувач плінтів настінний на 50 пар, Kingda</t>
  </si>
  <si>
    <t>CMS-1U6PH-BK</t>
  </si>
  <si>
    <t>Тримач 6 плінтів 19" 1U чорний</t>
  </si>
  <si>
    <t>CMS-3UTPV-Z</t>
  </si>
  <si>
    <t>Тримач плінтів 19" 3U, кріплення вертикально на трубках, цинкований</t>
  </si>
  <si>
    <t>Інструменти, тестери, стяжки, маркери, кріплення</t>
  </si>
  <si>
    <t>Інструмент</t>
  </si>
  <si>
    <t>TOL-KTVNZ-78</t>
  </si>
  <si>
    <t>Інструмент для швидкого монтажу модулів KTVN/KTVM Type Keystone Jack, EPNew</t>
  </si>
  <si>
    <t>KD-T2020</t>
  </si>
  <si>
    <t>HT-S501A</t>
  </si>
  <si>
    <t>Пристрій для зачищення та обрізання витої пари (прищіпка), Hanlong</t>
  </si>
  <si>
    <t>HT-568</t>
  </si>
  <si>
    <t>HT-500</t>
  </si>
  <si>
    <t>HT-2008A</t>
  </si>
  <si>
    <t>HT-2008AR</t>
  </si>
  <si>
    <t>HT-3140</t>
  </si>
  <si>
    <t>Пристрій для забивання витої пари, професійний, Hanlong</t>
  </si>
  <si>
    <t>HT-3240</t>
  </si>
  <si>
    <t>Пристрій для забивання НТ-3240 (сенсор, без регулювання), Hanlong</t>
  </si>
  <si>
    <t>HT-14B</t>
  </si>
  <si>
    <t>Ніж-вставка 110 типу для пристроїв HT-3140, 3240, 3340, Hanlong</t>
  </si>
  <si>
    <t>HT-14BK</t>
  </si>
  <si>
    <t>Ніж-вставка Krone типу для пристроїв HT-3140, 3240, 3340, Hanlong</t>
  </si>
  <si>
    <t>Пристрій для забивання витої пари HT-3640R, професійний, Hanlong</t>
  </si>
  <si>
    <t>HT-14TB</t>
  </si>
  <si>
    <t>Ніж-вставка 110 типу для пристроїв HT-3640R, Hanlong</t>
  </si>
  <si>
    <t>HT-14TBK</t>
  </si>
  <si>
    <t>Ніж-вставка Krone типу для пристроїв HT-3640R, Hanlong</t>
  </si>
  <si>
    <t>Тестери</t>
  </si>
  <si>
    <t>KD-CT005</t>
  </si>
  <si>
    <t>Тестер кабельний RJ-45, RJ-12, Kingda</t>
  </si>
  <si>
    <t>Стяжки, площадки під стяжки</t>
  </si>
  <si>
    <t>INCT-HC-2-WH</t>
  </si>
  <si>
    <t>Площадка під стяжку з отвором під шуруп, 22x15 мм (100шт), біла</t>
  </si>
  <si>
    <t>INCT-HC-2-BK</t>
  </si>
  <si>
    <t>Площадка під стяжку з отвором під шуруп, 22x15 мм (100шт), чорна</t>
  </si>
  <si>
    <t>INST-TCV-202Z</t>
  </si>
  <si>
    <t>INCT10030</t>
  </si>
  <si>
    <t>Стяжка 100х3.0 мм, 100 шт</t>
  </si>
  <si>
    <t>INCT15030</t>
  </si>
  <si>
    <t>Стяжка 150х3.0 мм, 100 шт</t>
  </si>
  <si>
    <t>INCT20040</t>
  </si>
  <si>
    <t>Стяжка 200х4.0 мм, 100 шт</t>
  </si>
  <si>
    <t>INCT25040</t>
  </si>
  <si>
    <t>Стяжка 250х4.0 мм, 100 шт</t>
  </si>
  <si>
    <t>INCT30040</t>
  </si>
  <si>
    <t>Стяжка 300х4.0 мм, 100 шт</t>
  </si>
  <si>
    <t>INCT30050</t>
  </si>
  <si>
    <t>Стяжка 300х5.0 мм, 100 шт</t>
  </si>
  <si>
    <t>INCT40050</t>
  </si>
  <si>
    <t>Стяжка 400х5.0 мм, 100 шт</t>
  </si>
  <si>
    <t>TCV-205Z</t>
  </si>
  <si>
    <t>Стяжки-липучки</t>
  </si>
  <si>
    <t>GTM-1210RDZ</t>
  </si>
  <si>
    <t>CK-10</t>
  </si>
  <si>
    <t>Скоба з цвяхом 10мм (200шт.) чорна</t>
  </si>
  <si>
    <t>72655BL</t>
  </si>
  <si>
    <t>КЯК56W</t>
  </si>
  <si>
    <t>Кріплення "ялинка" для круглого кабеля D6, свердло D5, білий (100шт/уп), Інстал</t>
  </si>
  <si>
    <t>КЯК88W</t>
  </si>
  <si>
    <t>Кріплення "ялинка" для круглого кабеля D8, свердло D8, білий (100шт/уп), Інстал</t>
  </si>
  <si>
    <t>КЯК816W</t>
  </si>
  <si>
    <t>Кріплення "ялинка" для круглого кабеля D16, свердло D8, білий (100шт/уп), Інстал</t>
  </si>
  <si>
    <t>КЯК820W</t>
  </si>
  <si>
    <t>Кріплення "ялинка" для круглого кабеля D20, свердло D8, білий (100шт/уп), Інстал</t>
  </si>
  <si>
    <t>OBT16G</t>
  </si>
  <si>
    <t>OBT20G</t>
  </si>
  <si>
    <t>OBT22G</t>
  </si>
  <si>
    <t>OBT25G</t>
  </si>
  <si>
    <t>OBT32G</t>
  </si>
  <si>
    <t>HDMI</t>
  </si>
  <si>
    <t>HDMI патч-корди AOC та HDMI подовжувачі, модулі</t>
  </si>
  <si>
    <t>LW-HA-10</t>
  </si>
  <si>
    <t>HDMI 2.0 патчкорд 10м з передачею сигналу 4K UHD по оптичному кабелю (AOC)</t>
  </si>
  <si>
    <t>LW-HA-15</t>
  </si>
  <si>
    <t>HDMI 2.0 патчкорд 15м з передачею сигналу 4K UHD по оптичному кабелю (AOC)</t>
  </si>
  <si>
    <t>LW-HA-20</t>
  </si>
  <si>
    <t>HDMI 2.0 патчкорд 20м з передачею сигналу 4K UHD по оптичному кабелю (AOC)</t>
  </si>
  <si>
    <t>LW-HA-30</t>
  </si>
  <si>
    <t>HDMI 2.0 патчкорд 30м з передачею сигналу 4K UHD по оптичному кабелю (AOC)</t>
  </si>
  <si>
    <t>LW-HA-60</t>
  </si>
  <si>
    <t>HDMI 2.0 патчкорд 60м з передачею сигналу 4K UHD по оптичному кабелю (AOC)</t>
  </si>
  <si>
    <t>LW-HD-015-1M</t>
  </si>
  <si>
    <t>HDMI Патчкорд 19+1, 4k 60hz, 1 м, чорний</t>
  </si>
  <si>
    <t>LW-HD-015-2M</t>
  </si>
  <si>
    <t>HDMI Патчкорд 19+1, 4k 60hz, 2 м, чорний</t>
  </si>
  <si>
    <t>LW-HD-015-3M</t>
  </si>
  <si>
    <t>HDMI Патчкорд 19+1, 4k 60hz, 3 м, чорний</t>
  </si>
  <si>
    <t>LW-HD-015-5M</t>
  </si>
  <si>
    <t>HDMI Патчкорд 19+1, 4k 60hz, 5 м, чорний</t>
  </si>
  <si>
    <t>LW-HD-015-8M</t>
  </si>
  <si>
    <t>HDMI Патчкорд 19+1, 4k 60hz, 8 м, чорний</t>
  </si>
  <si>
    <t>KSR-VAHDMIBKZ-18</t>
  </si>
  <si>
    <t>Модуль KeyStone HDMI, чорний, EPNew</t>
  </si>
  <si>
    <t>Патч-корди кат 5Е, 6А</t>
  </si>
  <si>
    <t xml:space="preserve">Неекрановані патч-корди ( UTP ) </t>
  </si>
  <si>
    <t>Неекрановані патч-корди кат 5е (UTP)</t>
  </si>
  <si>
    <t>PAUT3025</t>
  </si>
  <si>
    <t>Патч-корд UTP, 0.25 м, кат. 5e, сірий</t>
  </si>
  <si>
    <t>PAUT3025-YL</t>
  </si>
  <si>
    <t>Патч-корд UTP, 0.25 м, кат. 5e, жовтий</t>
  </si>
  <si>
    <t>PAUT3025-GN</t>
  </si>
  <si>
    <t>Патч-корд UTP, 0.25 м, кат. 5e, зелений</t>
  </si>
  <si>
    <t>PAUT3025-BL</t>
  </si>
  <si>
    <t>Патч-корд UTP, 0.25 м, кат. 5e, синій</t>
  </si>
  <si>
    <t>PAUT3025-RD</t>
  </si>
  <si>
    <t>Патч-корд UTP, 0.25 м, кат. 5e, червоний</t>
  </si>
  <si>
    <t>PAUT3025-BK</t>
  </si>
  <si>
    <t>Патч-корд UTP, 0.25 м, кат. 5e, чорний</t>
  </si>
  <si>
    <t>PAUT3050</t>
  </si>
  <si>
    <t>Патч-корд UTP, 0.5 м, кат. 5e, сірий</t>
  </si>
  <si>
    <t>PAUT3050-YL</t>
  </si>
  <si>
    <t>Патч-корд UTP, 0.5 м, кат. 5e, жовтий</t>
  </si>
  <si>
    <t>PAUT3050-GN</t>
  </si>
  <si>
    <t>Патч-корд UTP, 0.5 м, кат. 5e, зелений</t>
  </si>
  <si>
    <t>PAUT3050-BL</t>
  </si>
  <si>
    <t>Патч-корд UTP, 0.5 м, кат. 5e, синій</t>
  </si>
  <si>
    <t>PAUT3050-RD</t>
  </si>
  <si>
    <t>Патч-корд UTP, 0.5 м, кат. 5e, червоний</t>
  </si>
  <si>
    <t>PAUT3050-BK</t>
  </si>
  <si>
    <t>Патч-корд UTP, 0.5 м, кат. 5e, чорний</t>
  </si>
  <si>
    <t>PAUT3100</t>
  </si>
  <si>
    <t>Патч-корд UTP, 1 м, кат. 5e, сірий</t>
  </si>
  <si>
    <t>PAUT3100-Yl</t>
  </si>
  <si>
    <t>Патч-корд UTP, 1 м, кат. 5e, жовтий</t>
  </si>
  <si>
    <t>PAUT3100-Gn</t>
  </si>
  <si>
    <t>Патч-корд UTP, 1 м, кат. 5e, зелений</t>
  </si>
  <si>
    <t>PAUT3100-Bl</t>
  </si>
  <si>
    <t>Патч-корд UTP, 1 м, кат. 5e, синій</t>
  </si>
  <si>
    <t>PAUT3100-Rd</t>
  </si>
  <si>
    <t>Патч-корд UTP, 1 м, кат. 5e, червоний</t>
  </si>
  <si>
    <t>PAUT3100-BK</t>
  </si>
  <si>
    <t>Патч-корд UTP, 1 м, кат. 5e, чорний</t>
  </si>
  <si>
    <t>PAUT3200</t>
  </si>
  <si>
    <t>Патч-корд UTP, 2 м, кат. 5e, сірий</t>
  </si>
  <si>
    <t>PAUT3200-YL</t>
  </si>
  <si>
    <t>Патч-корд UTP, 2 м, кат. 5e, жовтий</t>
  </si>
  <si>
    <t>PAUT3200-GN</t>
  </si>
  <si>
    <t>Патч-корд UTP, 2 м, кат. 5e, зелений</t>
  </si>
  <si>
    <t>PAUT3200-BL</t>
  </si>
  <si>
    <t>Патч-корд UTP, 2 м, кат. 5e, синій</t>
  </si>
  <si>
    <t>PAUT3200-RD</t>
  </si>
  <si>
    <t>Патч-корд UTP, 2 м, кат. 5e, червоний</t>
  </si>
  <si>
    <t>PAUT3200-BK</t>
  </si>
  <si>
    <t>Патч-корд UTP, 2 м, кат. 5e, чорний</t>
  </si>
  <si>
    <t>PAUT3300</t>
  </si>
  <si>
    <t>Патч-корд UTP, 3 м, кат. 5e, сірий</t>
  </si>
  <si>
    <t>PAUT3300-Yl</t>
  </si>
  <si>
    <t>Патч-корд UTP, 3 м, кат. 5e, жовтий</t>
  </si>
  <si>
    <t>PAUT3300-Gn</t>
  </si>
  <si>
    <t>Патч-корд UTP, 3 м, кат. 5e, зелений</t>
  </si>
  <si>
    <t>PAUT3300-Bl</t>
  </si>
  <si>
    <t>Патч-корд UTP, 3 м, кат. 5e, синій</t>
  </si>
  <si>
    <t>PAUT3300-Rd</t>
  </si>
  <si>
    <t>Патч-корд UTP, 3 м, кат. 5e, червоний</t>
  </si>
  <si>
    <t>PAUT3300-BK</t>
  </si>
  <si>
    <t>Патч-корд UTP, 3 м, кат. 5e, чорний</t>
  </si>
  <si>
    <t>PAUT3500</t>
  </si>
  <si>
    <t>Патч-корд UTP, 5 м, кат. 5e, сірий</t>
  </si>
  <si>
    <t>PAUT3700</t>
  </si>
  <si>
    <t>Патч-корд UTP, 7 м, кат. 5e, сірий</t>
  </si>
  <si>
    <t>PAUT31000</t>
  </si>
  <si>
    <t>Патч-корд UTP, 10 м, кат. 5e, сірий</t>
  </si>
  <si>
    <t>Патч-корд UTP, 15 м, кат. 5e, сірий</t>
  </si>
  <si>
    <t>Неекрановані патч-корди кат 6, 6А (UTP)</t>
  </si>
  <si>
    <t>CBL-62U3MGYLSZHZ</t>
  </si>
  <si>
    <t>Патч-корд мідний UTP кат. 6, 24AWG, 3.0 м, LSZH, сірий, EPNew</t>
  </si>
  <si>
    <t>CBL-62U5MGYLSZHZ</t>
  </si>
  <si>
    <t>Патч-корд мідний UTP кат. 6, 24AWG, 5.0 м, LSZH, сірий, EPNew</t>
  </si>
  <si>
    <t>PC001-C6A-500</t>
  </si>
  <si>
    <t>Патч-корд U/UTP, 5 м, кат. 6А, 30AWG Slim, LW</t>
  </si>
  <si>
    <t xml:space="preserve">Екрановані патч-корди ( FTP, U/FTP, F/FTP, S/FTP  ) </t>
  </si>
  <si>
    <t>Екрановані патч-корди кат 5е (FTP)</t>
  </si>
  <si>
    <t>PAFT4025</t>
  </si>
  <si>
    <t>Патч-корд FTP, 0.25 м, кат. 5e, сірий</t>
  </si>
  <si>
    <t>PAFT4050</t>
  </si>
  <si>
    <t>Патч-корд FTP, 0.5 м, кат. 5e, сірий</t>
  </si>
  <si>
    <t>PAFT4100</t>
  </si>
  <si>
    <t>Патч-корд FTP, 1 м, кат. 5e, сірий</t>
  </si>
  <si>
    <t>PAFT4200</t>
  </si>
  <si>
    <t>Патч-корд FTP, 2 м, кат. 5e, сірий</t>
  </si>
  <si>
    <t>PAFT4300</t>
  </si>
  <si>
    <t>Патч-корд FTP, 3 м, кат. 5e, сірий</t>
  </si>
  <si>
    <t>PAFT4500</t>
  </si>
  <si>
    <t>Патч-корд FTP, 5 м, кат. 5e, сірий</t>
  </si>
  <si>
    <t>Патч-корд FTP, 10 м, кат. 5e, сірий</t>
  </si>
  <si>
    <t>Екрановані патч-корди кат 6А ( U/FTP, F/FTP, S/FTP )</t>
  </si>
  <si>
    <t>CBL-G2SF5MGYLSZHZ</t>
  </si>
  <si>
    <t>Патч-корд мідний S/FTP кат. 6A, 26AWG, 5.0 м, LSZH, сірий, EPNew</t>
  </si>
  <si>
    <t>PAFT7200-C6a-MS</t>
  </si>
  <si>
    <t>Патч-корд FTP, 2 м, кат. 6А, армований, сріблястий</t>
  </si>
  <si>
    <t>PAFT7300-C6a-MS</t>
  </si>
  <si>
    <t>Патч-корд FTP, 3 м, кат. 6А, армований, сріблястий</t>
  </si>
  <si>
    <t>PC004-C6A-300</t>
  </si>
  <si>
    <t>Патч-корд U/FTP, 3 м, кат. 6А, 30AWG Slim, LW</t>
  </si>
  <si>
    <t>PC004-C6A-500</t>
  </si>
  <si>
    <t>Патч-корд U/FTP, 5 м, кат. 6А, 30AWG Slim, LW</t>
  </si>
  <si>
    <t>PC005-C6A-050</t>
  </si>
  <si>
    <t>PC005-C6A-050BL</t>
  </si>
  <si>
    <t>PC005-C6A-050GN</t>
  </si>
  <si>
    <t>PC005-C6A-050OR</t>
  </si>
  <si>
    <t>PC005-C6A-050RD</t>
  </si>
  <si>
    <t>PC005-C6A-050BK</t>
  </si>
  <si>
    <t>PC005-C6A-100</t>
  </si>
  <si>
    <t>PC005-C6A-100BL</t>
  </si>
  <si>
    <t>PC005-C6A-100GN</t>
  </si>
  <si>
    <t>PC005-C6A-100OR</t>
  </si>
  <si>
    <t>PC005-C6A-100RD</t>
  </si>
  <si>
    <t>PC005-C6A-100BK</t>
  </si>
  <si>
    <t>PC005-C6A-200</t>
  </si>
  <si>
    <t>PC005-C6A-200BL</t>
  </si>
  <si>
    <t>PC005-C6A-200GN</t>
  </si>
  <si>
    <t>PC005-C6A-200OR</t>
  </si>
  <si>
    <t>PC005-C6A-200RD</t>
  </si>
  <si>
    <t>PC005-C6A-200BK</t>
  </si>
  <si>
    <t>PC005-C6A-300</t>
  </si>
  <si>
    <t>PC005-C6A-500</t>
  </si>
  <si>
    <t>ВО компоненти</t>
  </si>
  <si>
    <t>LW-WVC 400</t>
  </si>
  <si>
    <t>PCL Натягувач бандажної стрічки з храповим механізмом</t>
  </si>
  <si>
    <t>LW-BTS-201-10х0,7-50</t>
  </si>
  <si>
    <t>Бандажна стрічка 201-10х0,7, 50м нержавіюча сталь, у пластиковій касеті</t>
  </si>
  <si>
    <t>LW-BTS-201-20х0,7-50</t>
  </si>
  <si>
    <t>Бандажна стрічка 201-20х0,7, 50м нержавіюча сталь, у пластиковій касеті</t>
  </si>
  <si>
    <t>H-3</t>
  </si>
  <si>
    <t>Затискач натяжний H3 (для кріплення круглих кабелів до 5,5 мм)</t>
  </si>
  <si>
    <t>LW-BCS20</t>
  </si>
  <si>
    <t>Скрепа бандажної стрічки шир. 20 мм, нержавіюча сталь</t>
  </si>
  <si>
    <t>LW-BCS10</t>
  </si>
  <si>
    <t>Скрепа бандажної стрічки шир.10 мм, нержавіюча сталь</t>
  </si>
  <si>
    <t>CMS-COP1-BK</t>
  </si>
  <si>
    <t>Скоба для запасу кабеля на електроопорах, чорна</t>
  </si>
  <si>
    <t>ОКТБг-М(1,5)П-4Е1</t>
  </si>
  <si>
    <t>ОКТБг-М(1,5)П-8Е1</t>
  </si>
  <si>
    <t>ОКТБг-М(1,5)П-12Е1</t>
  </si>
  <si>
    <t>ОКТБг-М(1,5)П-2*8Е1</t>
  </si>
  <si>
    <t>ОКТБг-М(1,5)П-2*12Е1</t>
  </si>
  <si>
    <t>LW-GPJ-D-2</t>
  </si>
  <si>
    <t>ВО муфта ковпакового типу під термоусадку, 2 круглих + 1 овал. ввід, до 24 вол., 2 кас., 24 сплайс-протект., LW</t>
  </si>
  <si>
    <t>LW-GPJ-T-2</t>
  </si>
  <si>
    <t>ВО муфта ковпакового типу під термоусадку, 4 круглих+1 овальний ввід, 24 волокна (до 96), 1 касета, 24 сплайс-протектора, LW</t>
  </si>
  <si>
    <t>UPCA-10SCSC(SM)D(FW)</t>
  </si>
  <si>
    <t>Патчкорд армований SC/UPC-SC/UPC SM 10м Duplex</t>
  </si>
  <si>
    <t>UPC-1FCFC(MM)D(FW)</t>
  </si>
  <si>
    <t>Патчкорд FC/UPC-FC/UPC MM (OM3) 1м Duplex</t>
  </si>
  <si>
    <t>UPC-1FCFC(MM)S(FW)</t>
  </si>
  <si>
    <t>Патчкорд FC/UPC-FC/UPC MM (OM3) 1м Simplex</t>
  </si>
  <si>
    <t>UPC-2FCFC(MM)D(FW)</t>
  </si>
  <si>
    <t>Патчкорд FC/UPC-FC/UPC MM (OM3) 2м Duplex</t>
  </si>
  <si>
    <t>UPC-3FCFC(MM)D(FW)</t>
  </si>
  <si>
    <t>Патчкорд FC/UPC-FC/UPC MM (OM3) 3м Duplex</t>
  </si>
  <si>
    <t>Патчкорд FC/UPC-LC/UPC MM (OM3) 3м Duplex</t>
  </si>
  <si>
    <t>Патчкорд FC/UPC-LC/UPC SM 45м Duplex</t>
  </si>
  <si>
    <t>Патчкорд FC/UPC-LC/UPC SM 50м Duplex</t>
  </si>
  <si>
    <t>Патчкорд FC/UPC-LC/UPC SM 60м Duplex</t>
  </si>
  <si>
    <t>Патчкорд FC/UPC-ST/UPC MM (OM3) 1м Simplex</t>
  </si>
  <si>
    <t>Патчкорд FC/UPC-ST/UPC SM 1м Duplex</t>
  </si>
  <si>
    <t>Патчкорд FC/UPC-ST/UPC SM 1м Simplex</t>
  </si>
  <si>
    <t>UPC-1.5LCLC(SM)D(ON)</t>
  </si>
  <si>
    <t>Патчкорд LC/UPC-LC/UPC SM 1.5м Duplex</t>
  </si>
  <si>
    <t>UPC-3LCLC(SM)S(ON)</t>
  </si>
  <si>
    <t>Патчкорд LC/UPC-LC/UPC SM 3м Simplex</t>
  </si>
  <si>
    <t>Патчкорд SC/UPC-FC/UPC SM 1м Duplex</t>
  </si>
  <si>
    <t>Патчкорд SC/UPC-FC/UPC SM 3м Duplex</t>
  </si>
  <si>
    <t>Патчкорд SC/UPC-FC/UPC SM 5м Duplex</t>
  </si>
  <si>
    <t>Патчкорд SC/UPC-FC/UPC SM 5м Simplex</t>
  </si>
  <si>
    <t>UPC-2SCSC(SM)D(ON)</t>
  </si>
  <si>
    <t>Патчкорд SC/UPC-SC/UPC SM 2м Duplex</t>
  </si>
  <si>
    <t>UPC-2SCSC(SM)S(ON)</t>
  </si>
  <si>
    <t>Патчкорд SC/UPC-SC/UPC SM 2м Simplex</t>
  </si>
  <si>
    <t>UPC-2STLC(MM)D(ON)</t>
  </si>
  <si>
    <t>Патчкорд ST/UPC-LC/UPC MM (OM3) 2м Duplex</t>
  </si>
  <si>
    <t>Патчкорд ST/UPC-LC/UPC MM (OM3) 5м Duplex</t>
  </si>
  <si>
    <t>UPC-3STSC(SM)D(ON)</t>
  </si>
  <si>
    <t>Патчкорд ST/UPC-SC/UPC SM 3м Duplex</t>
  </si>
  <si>
    <t>UPC-2STST(MM)D(ON)</t>
  </si>
  <si>
    <t>UPC-3STST(MM)D(ON)</t>
  </si>
  <si>
    <t>UPC-5STST(MM)D(FW)</t>
  </si>
  <si>
    <t>Патчкорд ST/UPC-ST/UPC MM (OM3), 5 м, Duplex</t>
  </si>
  <si>
    <t>UPC-5STST(MM)D(ON)</t>
  </si>
  <si>
    <t>UPC-10STST(SM)D(ON)</t>
  </si>
  <si>
    <t>ВО пігтейли, атенюатори</t>
  </si>
  <si>
    <t>ВО пігтейли</t>
  </si>
  <si>
    <t>Пігтейл FC/UPC 1.5 m, SM, Easy strip, волокно Corning SMF28e</t>
  </si>
  <si>
    <t>Пігтейл LC/UPC 1.5 m, SM, Easy strip,волокно Corning SMF28e</t>
  </si>
  <si>
    <t>Пігтейл SC/UPC 1.5 m, SM, Easy strip, волокно Corning SMF28e</t>
  </si>
  <si>
    <t>Пігтейл ST/UPC 1.5 m, SM, Easy strip, волокно Corning SMF28e</t>
  </si>
  <si>
    <t>Пігтейл FC/APC 1.5 m, SM, Easy strip</t>
  </si>
  <si>
    <t>Пігтейл SC/APC 1.5 m, SM, Easy strip</t>
  </si>
  <si>
    <t>Пігтейл LC/UPC 1.5 m, MM (OM3), Easy Strip</t>
  </si>
  <si>
    <t>Пігтейл SC/UPC 1.5 m, MM (OM3), Easy Strip</t>
  </si>
  <si>
    <t>Пігтейл ST/UPC 1.5 m, MM (OM3), Easy Strip</t>
  </si>
  <si>
    <t>Набір кольорових пігтейлів LC/UPC 1.5 m, SM, Easy strip, для 4 вол. (Bl,Or,Gn,Br)</t>
  </si>
  <si>
    <t>Набір кольорових пігтейлів LC/UPC 1.5 m, SM, Easy strip, для 8 вол. (Bl,Or,Gn,Br,Wh,Gr,Rd,Bk)</t>
  </si>
  <si>
    <t>Набір кольорових пігтейлів LC/UPC 1.5 m, SM, Easy strip, для 12 вол. (Bl,Or,Gn,Br,Wh,Gr,Rd,Bk,Yl,Vl,Pk,Tq)</t>
  </si>
  <si>
    <t>Набір кольорових пігтейлів SC/UPC 1.5 m, SM, Easy strip, для 4 вол. (Bl,Or,Gn,Br)</t>
  </si>
  <si>
    <t>Набір кольорових пігтейлів SC/UPC 1.5 m, SM, Easy strip, для 12 вол. (Bl,Or,Gn,Br,Wh,Gr,Rd,Bk,Yl,Vl,Pk,Tq)</t>
  </si>
  <si>
    <t>Набір кольорових пігтейлів LC/UPC 1.5 m, MM (OM3), Easy strip, для 4 вол. (Bl,Or,Gn,Br)</t>
  </si>
  <si>
    <t>Набір кольорових пігтейлів LC/UPC 1.5 m, MM (OM3), Easy strip, для 8 вол. (Bl,Or,Gn,Br,Wh,Gr,Rd,Bk)</t>
  </si>
  <si>
    <t>Набір кольорових пігтейлів LC/UPC 1.5 m, MM (OM3), Easy strip, для 12 вол. (Bl,Or,Gn,Br,Wh,Gr,Rd,Bk,Yl,Vl,Pk,Tq)</t>
  </si>
  <si>
    <t>Набір кольорових пігтейлів SC/UPC 1.5 m, MM (OM3), Easy strip, 4 вол. (Bl,Or,Gn,Br)</t>
  </si>
  <si>
    <t>Набір кольорових пігтейлів SC/UPC 1.5 m, MM (OM3), Easy strip, для 8 вол. (Bl,Or,Gn,Br,Wh,Gr,Rd,Bk)</t>
  </si>
  <si>
    <t>Набір кольорових пігтейлів SC/UPC 1.5 m, MM (OM3), Easy strip, для 12 вол. (Bl,Or,Gn,Br,Wh,Gr,Rd,Bk,Yl,Vl,Pk,Tq)</t>
  </si>
  <si>
    <t>ВО атенюатори</t>
  </si>
  <si>
    <t>S-FCS10(SO)</t>
  </si>
  <si>
    <t>Аттенюатор singlemode FC-FC 10dB</t>
  </si>
  <si>
    <t>S-FCS15(SO)</t>
  </si>
  <si>
    <t>Аттенюатор singlemode FC-FC 15dB</t>
  </si>
  <si>
    <t>S-FCS20(SO)</t>
  </si>
  <si>
    <t>Аттенюатор singlemode FC-FC 20dB</t>
  </si>
  <si>
    <t>ВО адаптери, сплайс касети, сплайс протектори та інше</t>
  </si>
  <si>
    <t>ВО адаптери</t>
  </si>
  <si>
    <t>ADFCSTSS(FW)</t>
  </si>
  <si>
    <t>Гібридний адаптер FC/ST, SM, Simplex, метал</t>
  </si>
  <si>
    <t>LW-LC-03</t>
  </si>
  <si>
    <t>Адаптер LC/LC, SM, Duplex, LW</t>
  </si>
  <si>
    <t>LW-LC-13</t>
  </si>
  <si>
    <t>Адаптер LCQuad, SM, LW</t>
  </si>
  <si>
    <t>LW-MPO-02</t>
  </si>
  <si>
    <t>LW-SC-07</t>
  </si>
  <si>
    <t>Адаптер SC/SC SM Duplex, LW</t>
  </si>
  <si>
    <t>LW-KJ93-SC-W</t>
  </si>
  <si>
    <t>Адаптер SC/SC SM Simplex KeySone, LW, білий</t>
  </si>
  <si>
    <t>LW-SC-01</t>
  </si>
  <si>
    <t>Адаптер SC/SC SM Simplex, LW</t>
  </si>
  <si>
    <t>LW-WP28-ST-W</t>
  </si>
  <si>
    <t>Адаптер ST/ST, SM, Simplex, KeyStone, LW, білий</t>
  </si>
  <si>
    <t>LW-ST-01</t>
  </si>
  <si>
    <t>Адаптер ST/ST, SM, Simplex, LW</t>
  </si>
  <si>
    <t>Cплайс касети</t>
  </si>
  <si>
    <t>LW-C-GPJ-T-2</t>
  </si>
  <si>
    <t>Сплайс-касета для 24 з'єднань для муфт LW-GPJ-T-2</t>
  </si>
  <si>
    <t>LW-C-GPJ-D-2</t>
  </si>
  <si>
    <t>Сплайс-касета для 12 з'єднань, LW</t>
  </si>
  <si>
    <t>LW-SP-021</t>
  </si>
  <si>
    <t>Сплайс-касета для 24 з'єднань, з кришкою та маркуванням, біла, LW</t>
  </si>
  <si>
    <t>LW-SP-026</t>
  </si>
  <si>
    <t>Сплайс-касета для 24 з'єднань, з кришкою, сіра, LW</t>
  </si>
  <si>
    <t>ADCST</t>
  </si>
  <si>
    <t>Заглушка для порта ST/FC в п/панель</t>
  </si>
  <si>
    <t>Заглушка для порта SC Simplex в п/панель</t>
  </si>
  <si>
    <t>ADCSCD</t>
  </si>
  <si>
    <t>Заглушка для порта SC Duplex в п/панель</t>
  </si>
  <si>
    <t>PG9</t>
  </si>
  <si>
    <t>Кабельний ввід до патч-панелей для кабелів діаметром від 4 до 8 мм</t>
  </si>
  <si>
    <t>PG11</t>
  </si>
  <si>
    <t>Кабельний ввід до патч-панелей для кабелів діаметром від 5 до 10 мм</t>
  </si>
  <si>
    <t>PG13.5</t>
  </si>
  <si>
    <t>Кабельний ввід до патч-панелей для кабелів діаметром від 6 до 12 мм</t>
  </si>
  <si>
    <t>PG16</t>
  </si>
  <si>
    <t>Кабельний ввід до патч-панелей для кабелів діаметром від 10 до 14 мм</t>
  </si>
  <si>
    <t>PG21</t>
  </si>
  <si>
    <t>Кабельний ввід до патч-панелей для кабелів діаметром від 16 до 21 мм</t>
  </si>
  <si>
    <t>CMBC</t>
  </si>
  <si>
    <t>Організатор для волокон, самоклеючийся</t>
  </si>
  <si>
    <t>ВО панелі, бокси, розетки</t>
  </si>
  <si>
    <t>UA-FOP24SCS-G</t>
  </si>
  <si>
    <t>UA-FOP24SCS-B</t>
  </si>
  <si>
    <t>UA-FOP24ST-G</t>
  </si>
  <si>
    <t>UA-FOP24ST-B</t>
  </si>
  <si>
    <t>UA-FOP12SCD-G</t>
  </si>
  <si>
    <t>UA-FOP12SCD-B</t>
  </si>
  <si>
    <t>UA-FOP24SCD-B</t>
  </si>
  <si>
    <t>UA-FOPE24SCS-B</t>
  </si>
  <si>
    <t>UA-FOPE12SCD-G</t>
  </si>
  <si>
    <t>UA-FOPE24SCD-B</t>
  </si>
  <si>
    <t>UA-FOPE-OС-G</t>
  </si>
  <si>
    <t>Задній кабельний організатор "сота" для панелей FOPE, сіра</t>
  </si>
  <si>
    <t>UA-FOPE-OС-B</t>
  </si>
  <si>
    <t>Задній кабельний організатор "сота" для панелей FOPE, чорна</t>
  </si>
  <si>
    <t>UA-FOPE-Z-G</t>
  </si>
  <si>
    <t>Задній кабельний організатор угловий для панелей FOPE, сірий</t>
  </si>
  <si>
    <t>UA-FOPE-Z-B</t>
  </si>
  <si>
    <t>Задній кабельний організатор угловий для панелей FOPE, чорний</t>
  </si>
  <si>
    <t>FOBC</t>
  </si>
  <si>
    <t>UA-FOBC-G</t>
  </si>
  <si>
    <t>ВО коробка для ВО з'єднань (для 4-8 SC/FC) без лицьової панелі, пуста, сіра</t>
  </si>
  <si>
    <t>UA-FOBC-B</t>
  </si>
  <si>
    <t>ВО коробка для ВО з'єднань (для 4-8 SC/FC) без лицьової панелі, пуста, чорна</t>
  </si>
  <si>
    <t>UA-FO2SCDG</t>
  </si>
  <si>
    <t>Лицьова панель 2SC Duplex для UA-FOBC-G, сіра</t>
  </si>
  <si>
    <t>UA-FO4SCDB</t>
  </si>
  <si>
    <t>Лицьова панель 4SC Duplex для UA-FOBC-B, чорна</t>
  </si>
  <si>
    <t>UA-FO4SCSB</t>
  </si>
  <si>
    <t>Лицьова панель 4SC Simplex для UA-FOBC-B, чорна</t>
  </si>
  <si>
    <t>UA-FO4SCSG</t>
  </si>
  <si>
    <t>Лицьова панель 4SC Simplex для UA-FOBC-G, сіра</t>
  </si>
  <si>
    <t>UA-FO8FCG</t>
  </si>
  <si>
    <t>Лицьова панель 8FC/ST для UA-FOBC-G, сіра</t>
  </si>
  <si>
    <t>UA-FO8SCSB</t>
  </si>
  <si>
    <t>Лицьова панель 8SC Simplex для UA-FOBC-B, чорна</t>
  </si>
  <si>
    <t>UA-FO8SCSG</t>
  </si>
  <si>
    <t>Лицьова панель 8SC Simplex для UA-FOBC-G, сіра</t>
  </si>
  <si>
    <t>UA-FPMRM-B</t>
  </si>
  <si>
    <t>Планка з резиновим ущільнювачем для боксу FOBSM, чорна</t>
  </si>
  <si>
    <t>UA-FPM2SCD-B</t>
  </si>
  <si>
    <t>Планка на 2SC Дуплекс адаптера для боксу FOBSM, чорна</t>
  </si>
  <si>
    <t>UA-FPM4FC-B</t>
  </si>
  <si>
    <t>Планка на 4FC/ST Simplex адаптера для боксу FOBSM, чорна</t>
  </si>
  <si>
    <t>UA-FPM4SCS-B</t>
  </si>
  <si>
    <t>Планка на 4SC Simplex адаптера для боксу FOBSM, чорна</t>
  </si>
  <si>
    <t>UA-FOBS2SCD-G</t>
  </si>
  <si>
    <t>ВО бокс малий на 2SC Duplex адаптера, 120х80х28 мм, сірий</t>
  </si>
  <si>
    <t>UA-FOBS2SCD-B</t>
  </si>
  <si>
    <t>ВО бокс малий на 2SC Duplex адаптера, 120х80х28 мм, чорний</t>
  </si>
  <si>
    <t>UA-FOBS4FC-B</t>
  </si>
  <si>
    <t>ВО бокс малий на 4FC/ST Simplex адаптера, 120х80х28 мм, чорний</t>
  </si>
  <si>
    <t>UA-FOBS4FC-G</t>
  </si>
  <si>
    <t>ВО бокс малий на 4FC/ST Simplex адаптера, 120х80х28 мм, cірий</t>
  </si>
  <si>
    <t>UA-FOBS4SCS-G</t>
  </si>
  <si>
    <t>ВО бокс малий на 4SC Simplex адаптера, 120х80х28 мм, сірий</t>
  </si>
  <si>
    <t>UA-FOBS4SCS-B</t>
  </si>
  <si>
    <t>ВО бокс малий на 4SC Simplex адаптера, 120х80х28 мм, чорний</t>
  </si>
  <si>
    <t>LW-GFS23-04</t>
  </si>
  <si>
    <t>Бокс герметичний розподільний на 4 SC Simplex/LC duplex, 205x135x40 мм, без адапт., (гільзи, касета)</t>
  </si>
  <si>
    <t>LW-GFS23-2/08</t>
  </si>
  <si>
    <t>Бокс герметичний розподільний на 8 SC Simplex/LC duplex, 240x195x50 мм, без адапт., (гільзи, касета)</t>
  </si>
  <si>
    <t>LW-GFS13-M24</t>
  </si>
  <si>
    <t>Бокс оптичний розподільний на 24 адаптера, металевий, (гільзи, касети)</t>
  </si>
  <si>
    <t>FMB04MWH</t>
  </si>
  <si>
    <t>Розетка 4 порт. настінна (1хST/FC, 2xSC Simplex/LC Duplex, 1xRJ45) без ВО адаптерів</t>
  </si>
  <si>
    <t>Короба, люки</t>
  </si>
  <si>
    <t>Серія Ega Mini</t>
  </si>
  <si>
    <t>YT1/D1</t>
  </si>
  <si>
    <t>Короб 16х16, MK</t>
  </si>
  <si>
    <t>м.</t>
  </si>
  <si>
    <t>SPF1/D1</t>
  </si>
  <si>
    <t>Короб 16х16, самоклеючий, MK</t>
  </si>
  <si>
    <t>YC1</t>
  </si>
  <si>
    <t>З'єднувач 16х16, MK</t>
  </si>
  <si>
    <t>YEP1</t>
  </si>
  <si>
    <t>Заглушка торцева 16х16, MK</t>
  </si>
  <si>
    <t>YAI1</t>
  </si>
  <si>
    <t>Кут внутрішній 16х16, MK</t>
  </si>
  <si>
    <t>YAE1</t>
  </si>
  <si>
    <t>Кут зовнішній 16х16, MK</t>
  </si>
  <si>
    <t>YAF1</t>
  </si>
  <si>
    <t>Кут плоский 16х16, MK</t>
  </si>
  <si>
    <t>YTF1</t>
  </si>
  <si>
    <t>Трійник плоский 16х16, MK</t>
  </si>
  <si>
    <t>YT2/D1</t>
  </si>
  <si>
    <t>Короб 25х16, MK</t>
  </si>
  <si>
    <t>SPF2/D1</t>
  </si>
  <si>
    <t>Короб 25х16, самоклеючий, 2 м, MK</t>
  </si>
  <si>
    <t>YEA2</t>
  </si>
  <si>
    <t>Адаптер для з'єднання настін. підроз. з коробом 25x16, MK</t>
  </si>
  <si>
    <t>YC2</t>
  </si>
  <si>
    <t>З'єднувач зовнішний 25х16, MK</t>
  </si>
  <si>
    <t>YEP2</t>
  </si>
  <si>
    <t>Заглушка торцева 25х16, MK</t>
  </si>
  <si>
    <t>SPF2</t>
  </si>
  <si>
    <t>Короб 25х16, самоклеючий (3 метровий), MK</t>
  </si>
  <si>
    <t>YAI2</t>
  </si>
  <si>
    <t>Кут внутрішній 25х16, MK</t>
  </si>
  <si>
    <t>YAE2</t>
  </si>
  <si>
    <t>Кут зовнішній 25х16, MK</t>
  </si>
  <si>
    <t>YAF2</t>
  </si>
  <si>
    <t>Кут плоский 25х16, MK</t>
  </si>
  <si>
    <t>YTF2</t>
  </si>
  <si>
    <t>Трійник плоский 25х16, MK</t>
  </si>
  <si>
    <t>YT3/D1</t>
  </si>
  <si>
    <t>Короб 40х16, MK</t>
  </si>
  <si>
    <t>ZT3</t>
  </si>
  <si>
    <t>Короб 40х16 з перегородкою, 3 м, MK</t>
  </si>
  <si>
    <t>YEA3</t>
  </si>
  <si>
    <t>Адаптер для з'єднання настін. підроз. з коробом 40x16, MK</t>
  </si>
  <si>
    <t>YC3</t>
  </si>
  <si>
    <t>З'єднувач внутрішній 40х16, MK</t>
  </si>
  <si>
    <t>YEP3</t>
  </si>
  <si>
    <t>Заглушка торцева 40х16, MK</t>
  </si>
  <si>
    <t>YAI3</t>
  </si>
  <si>
    <t>Кут внутрішній 40х16, MK</t>
  </si>
  <si>
    <t>YAE3</t>
  </si>
  <si>
    <t>Кут зовнішній 40х16, MK</t>
  </si>
  <si>
    <t>YAF3</t>
  </si>
  <si>
    <t>Кут плоский 40х16, MK</t>
  </si>
  <si>
    <t>YTF3</t>
  </si>
  <si>
    <t>Трійник плоский 40х16, MK</t>
  </si>
  <si>
    <t>YT4/D1</t>
  </si>
  <si>
    <t>Короб 40х25, МК</t>
  </si>
  <si>
    <t>ZT4/D1</t>
  </si>
  <si>
    <t>Короб 40х25 з перегородкою, МК</t>
  </si>
  <si>
    <t>YC4</t>
  </si>
  <si>
    <t>З'єднувач внутрішній 40х25, МК</t>
  </si>
  <si>
    <t>YEP4</t>
  </si>
  <si>
    <t>Заглушка торцева 40х25, МК</t>
  </si>
  <si>
    <t>YAI4</t>
  </si>
  <si>
    <t>Кут внутрішній 40х25, МК</t>
  </si>
  <si>
    <t>YAE4</t>
  </si>
  <si>
    <t>Кут зовнішній 40х25, МК</t>
  </si>
  <si>
    <t>YAF4</t>
  </si>
  <si>
    <t>Кут плоский 40х25, МК</t>
  </si>
  <si>
    <t>YTF4/2</t>
  </si>
  <si>
    <t>Трійник нерівноцінний 40х25 / 25х16, МК</t>
  </si>
  <si>
    <t>YTF4</t>
  </si>
  <si>
    <t>Трійник плоский 40х25, МК</t>
  </si>
  <si>
    <t>YT5/D1</t>
  </si>
  <si>
    <t>Короб 40х40, MK</t>
  </si>
  <si>
    <t>YC5</t>
  </si>
  <si>
    <t>З'єднувач внутрішній 40х40, MK</t>
  </si>
  <si>
    <t>YEP5</t>
  </si>
  <si>
    <t>Заглушка торцева 40х40, MK</t>
  </si>
  <si>
    <t>YAI5</t>
  </si>
  <si>
    <t>Кут внутрішній 40х40, MK</t>
  </si>
  <si>
    <t>YAE5</t>
  </si>
  <si>
    <t>Кут зовнішній 40х40, MK</t>
  </si>
  <si>
    <t>YAF5</t>
  </si>
  <si>
    <t>Кут плоский 40х40, MK</t>
  </si>
  <si>
    <t>YTF5</t>
  </si>
  <si>
    <t>Трійник плоский 40х40, MK</t>
  </si>
  <si>
    <t>YT6/D1</t>
  </si>
  <si>
    <t>Короб 50х25, MK</t>
  </si>
  <si>
    <t>YT6</t>
  </si>
  <si>
    <t>Короб 50х25, MK, 3м</t>
  </si>
  <si>
    <t>YEP6</t>
  </si>
  <si>
    <t>Заглушка торцева 50х25, MK</t>
  </si>
  <si>
    <t>YAI6</t>
  </si>
  <si>
    <t>Кут внутрішній 50х25, MK</t>
  </si>
  <si>
    <t>YAE6</t>
  </si>
  <si>
    <t>Кут зовнішній 50х25, MK</t>
  </si>
  <si>
    <t>YAF6</t>
  </si>
  <si>
    <t>Кут плоский 50х25, MK</t>
  </si>
  <si>
    <t>YTF6</t>
  </si>
  <si>
    <t>Трійник плоский 50х25, MK</t>
  </si>
  <si>
    <t>YT7/D1</t>
  </si>
  <si>
    <t>Короб 50х32, MK</t>
  </si>
  <si>
    <t>YEP7</t>
  </si>
  <si>
    <t>Заглушка торцева 50х32, MK</t>
  </si>
  <si>
    <t>YAI7</t>
  </si>
  <si>
    <t>Кут внутрішній 50х32, MK</t>
  </si>
  <si>
    <t>YAE7</t>
  </si>
  <si>
    <t>Кут зовнішній 50х32, MK</t>
  </si>
  <si>
    <t>YAF7</t>
  </si>
  <si>
    <t>Кут плоский 50х32, MK</t>
  </si>
  <si>
    <t>YTF7</t>
  </si>
  <si>
    <t>Трійник плоский 50х32, MK</t>
  </si>
  <si>
    <t>Серія Premier</t>
  </si>
  <si>
    <t>NCT5050/D3</t>
  </si>
  <si>
    <t>Короб 50х50, МК, 3м</t>
  </si>
  <si>
    <t>NVS50/D1</t>
  </si>
  <si>
    <t>Роздільник кабелю 50 мм, МК</t>
  </si>
  <si>
    <t>NCI5050</t>
  </si>
  <si>
    <t>З'єднувач внутрішній 50х50, МК</t>
  </si>
  <si>
    <t>NEP5050</t>
  </si>
  <si>
    <t>Заглушка торцева 50х50, МК</t>
  </si>
  <si>
    <t>NAI5050</t>
  </si>
  <si>
    <t>Кут внутрішній 50х50, МК</t>
  </si>
  <si>
    <t>NAE5050</t>
  </si>
  <si>
    <t>Кут зовнішній 50х50, МК</t>
  </si>
  <si>
    <t>NAF5050</t>
  </si>
  <si>
    <t>Кут плоский кут 50х50, МК</t>
  </si>
  <si>
    <t>NJC5050</t>
  </si>
  <si>
    <t>Накладка на стик 50х50</t>
  </si>
  <si>
    <t>NBP50</t>
  </si>
  <si>
    <t>Тримач кабелю 50х50, МК</t>
  </si>
  <si>
    <t>NTF5050</t>
  </si>
  <si>
    <t>Трійник плоский 50х50, МК</t>
  </si>
  <si>
    <t>NCT7550/D1</t>
  </si>
  <si>
    <t>Короб 75х50, МК</t>
  </si>
  <si>
    <t>NCI7550</t>
  </si>
  <si>
    <t>З'єднувач внутрішній 75х50, МК</t>
  </si>
  <si>
    <t>NEP7550</t>
  </si>
  <si>
    <t>Заглушка торцева 75х50, МК</t>
  </si>
  <si>
    <t>NAI7550</t>
  </si>
  <si>
    <t>Кут внутрішній 75х50, МК</t>
  </si>
  <si>
    <t>NAE7550</t>
  </si>
  <si>
    <t>Кут зовнішній 75х50, МК</t>
  </si>
  <si>
    <t>NAF7550</t>
  </si>
  <si>
    <t>Кут плоский 75х50, МК</t>
  </si>
  <si>
    <t>NJC7550</t>
  </si>
  <si>
    <t>Накладка на стик 75х50, МК</t>
  </si>
  <si>
    <t>NBP75</t>
  </si>
  <si>
    <t>Тримач кабелю 75х50, МК</t>
  </si>
  <si>
    <t>NTF7550</t>
  </si>
  <si>
    <t>Трійник плоский 75х50, МК</t>
  </si>
  <si>
    <t>NCT1050/D1</t>
  </si>
  <si>
    <t>Короб 100х50, МК</t>
  </si>
  <si>
    <t>NCI1050</t>
  </si>
  <si>
    <t>З'єднувач внутрішній 100х50, МК</t>
  </si>
  <si>
    <t>Заглушка торцева 100х50, МК</t>
  </si>
  <si>
    <t>Кут внутрішній 100х50, МК</t>
  </si>
  <si>
    <t>Кут зовнішній 100х50, МК</t>
  </si>
  <si>
    <t>NAF1050</t>
  </si>
  <si>
    <t>Кут плоский 100х50, МК</t>
  </si>
  <si>
    <t>Накладка на стик 100х50, МК</t>
  </si>
  <si>
    <t>NTR41</t>
  </si>
  <si>
    <t>Перехідний адаптер до короба NCT1050 на NCT5050, МК</t>
  </si>
  <si>
    <t>NBP100</t>
  </si>
  <si>
    <t>Тримач кабелю 100х50, МК</t>
  </si>
  <si>
    <t>NTF1050</t>
  </si>
  <si>
    <t>Трійник плоский 100х50, МК</t>
  </si>
  <si>
    <t>NCT1010/D1</t>
  </si>
  <si>
    <t>Короб 100х100, МК</t>
  </si>
  <si>
    <t>NVS100</t>
  </si>
  <si>
    <t>Роздільник кабелю 100 мм, МК</t>
  </si>
  <si>
    <t>NCI1010</t>
  </si>
  <si>
    <t>З'єднувач внутрішній 100х100, МК</t>
  </si>
  <si>
    <t>NEP1010</t>
  </si>
  <si>
    <t>Заглушка торцева 100х100, МК</t>
  </si>
  <si>
    <t>NAI1010</t>
  </si>
  <si>
    <t>Кут внутрішній 100х100, МК</t>
  </si>
  <si>
    <t>NAE1010</t>
  </si>
  <si>
    <t>Кут зовнішній 100х100, МК</t>
  </si>
  <si>
    <t>NAF1010</t>
  </si>
  <si>
    <t>Кут плоский 100х100, МК</t>
  </si>
  <si>
    <t>NJC1010</t>
  </si>
  <si>
    <t>Накладка на стик 100х100, МК</t>
  </si>
  <si>
    <t>NTF1010</t>
  </si>
  <si>
    <t>Плоский трійник 100х100, МК</t>
  </si>
  <si>
    <t>NFC1010</t>
  </si>
  <si>
    <t>Фланцеве з'єднання 100х100, МК</t>
  </si>
  <si>
    <t>Серія Prestig, профіль L, 170х50</t>
  </si>
  <si>
    <t>VTS1/D1</t>
  </si>
  <si>
    <t>Основа коробу 170x50 Prestige plus, 2 м, MK</t>
  </si>
  <si>
    <t>VTS5/D1</t>
  </si>
  <si>
    <t>Пряма кришка до коробів Prestige plus, Prestige 2com, 2 м, MK</t>
  </si>
  <si>
    <t>VTS14/D1</t>
  </si>
  <si>
    <t>Вигнута кришка 170x50 Prestige Plus, 2 м, MK</t>
  </si>
  <si>
    <t>VTS/LC</t>
  </si>
  <si>
    <t>З'єднувач 170x50 Prestige plus Profile L, MK</t>
  </si>
  <si>
    <t>VTS/LS</t>
  </si>
  <si>
    <t>Заглушка Prestige plus Profile L, MK</t>
  </si>
  <si>
    <t>VTS36</t>
  </si>
  <si>
    <t>Кришка внутрішнього кута 170x50 Prestige plus Profile L, MK</t>
  </si>
  <si>
    <t>VTS46</t>
  </si>
  <si>
    <t>Кришка зовнішнього кута 170x50 Prestige plus Profile L, MK</t>
  </si>
  <si>
    <t>VTS96</t>
  </si>
  <si>
    <t>Кришка стика Prestige plus Profile L, MK</t>
  </si>
  <si>
    <t>VTS26</t>
  </si>
  <si>
    <t>Кришка торцевої заглушки 170x50 Prestige plus Profile L, MK</t>
  </si>
  <si>
    <t>VTS/LE</t>
  </si>
  <si>
    <t>Кут зовнішній Prestige plus Profile L, MK</t>
  </si>
  <si>
    <t>VTS82</t>
  </si>
  <si>
    <t>Перехідник з VTS14 на YT1-YT3 Prestige plus Profile L, MK</t>
  </si>
  <si>
    <t>Серія Prestig 3D, 170х57</t>
  </si>
  <si>
    <t>VP180WHI/D1</t>
  </si>
  <si>
    <t>Основа короба 170х57, Prestige 3D, 3 м, біла, МК</t>
  </si>
  <si>
    <t>VP100WHI/D1</t>
  </si>
  <si>
    <t>Пряма кришка 170х57 Prestige 3D, 3 м, біла, МК</t>
  </si>
  <si>
    <t>VP110WHI/D1</t>
  </si>
  <si>
    <t>Скруглена кришка короба 170х57 Prestige 3D, 3 м, біла, МК</t>
  </si>
  <si>
    <t>VP183WHI</t>
  </si>
  <si>
    <t>Торцева заглушка короба 170х57 Prestige 3D (пара), білий, МК</t>
  </si>
  <si>
    <t>VP185WHI</t>
  </si>
  <si>
    <t>Плоский кут короба 170х57 Prestige 3D, білий, МК</t>
  </si>
  <si>
    <t>VP181WHI</t>
  </si>
  <si>
    <t>Гнучкий внутрішіній кут короба 170х57 Prestige 3D, білий, МК</t>
  </si>
  <si>
    <t>VP182WHI</t>
  </si>
  <si>
    <t>Гнучкий зовнішній кут короба 170х57 Prestige 3D, білий, МК</t>
  </si>
  <si>
    <t>VP184WHI</t>
  </si>
  <si>
    <t>Кришка стика короба 170х57 Prestige 3D, біла, МК</t>
  </si>
  <si>
    <t>VP131WHI</t>
  </si>
  <si>
    <t>Підрозетник без дна 1G для короба 170х57 Prestige 3D, білий, МК</t>
  </si>
  <si>
    <t>VP132WHI</t>
  </si>
  <si>
    <t>Підрозетник без дна 2G для короба 170х57 Prestige 3D, білий, МК</t>
  </si>
  <si>
    <t>Серія Prestige 2com, 210х60</t>
  </si>
  <si>
    <t>VTS2001/D1</t>
  </si>
  <si>
    <t>Основа коробу Prestige 2com 210х60, 2 м, МК</t>
  </si>
  <si>
    <t>VTS2005</t>
  </si>
  <si>
    <t>З'єднувач Prestige 2com, МК</t>
  </si>
  <si>
    <t>VTS2040</t>
  </si>
  <si>
    <t>Кришка внутрішнього кута Prestige 2com 210х60, МК</t>
  </si>
  <si>
    <t>VTS2016</t>
  </si>
  <si>
    <t>Кришка заглушки Prestige 2com, МК</t>
  </si>
  <si>
    <t>VTS2030</t>
  </si>
  <si>
    <t>Кришка зовнішнього кута Prestige 2com, МК</t>
  </si>
  <si>
    <t>Розетки</t>
  </si>
  <si>
    <t>K4150 S2 WHI</t>
  </si>
  <si>
    <t>Розетка електрична, одинарна, 220В, 16А, 86х86 мм, Logic Plus, біла, MK</t>
  </si>
  <si>
    <t>K4152 WHI</t>
  </si>
  <si>
    <t>Розетка електрична, подвійна, 220В, 16А, 146х86 мм, Logic Plus, біла, MK</t>
  </si>
  <si>
    <t>K5831 WHI</t>
  </si>
  <si>
    <t>Модуль електричний одинарний, 220В, 50х50 мм, білий, MK</t>
  </si>
  <si>
    <t>K5831 RED</t>
  </si>
  <si>
    <t>Модуль електричний одинарний, 220В, 50х50 мм, червоний, MK</t>
  </si>
  <si>
    <t>K5831BLK</t>
  </si>
  <si>
    <t>Модуль електричний одинарний, 220В, 50х50 мм, чорний, MK</t>
  </si>
  <si>
    <t>К5835WHI</t>
  </si>
  <si>
    <t>Модуль електричний подвійний, 220В, 100х50 мм, білий, MK</t>
  </si>
  <si>
    <t>К5836WHI</t>
  </si>
  <si>
    <t>Модуль електричний потрійний, 220В, 150х50 мм, білий, MK</t>
  </si>
  <si>
    <t>К182 WHI</t>
  </si>
  <si>
    <t>Рамка для встановлення 1 модуля 50х50, 86x86 мм, біла, MK</t>
  </si>
  <si>
    <t>К184 WHI</t>
  </si>
  <si>
    <t>Рамка для встановлення 2 модулів 50х50, 146x86 мм, біла, MK</t>
  </si>
  <si>
    <t>К185 WHI</t>
  </si>
  <si>
    <t>Рамка для встановлення 3 модулів 50х50, 206x86 мм, біла, MK</t>
  </si>
  <si>
    <t>K5850WHI</t>
  </si>
  <si>
    <t>Модуль TV (ТБ - 950 МГц, Супутник - 1.70 ГГц), одинарний, 50х25 мм, білий, MK</t>
  </si>
  <si>
    <t>K3553 WHI</t>
  </si>
  <si>
    <t>Розетка антена, TV/FM/SAT, 86x86 мм, Logic Plus, біла, MK</t>
  </si>
  <si>
    <t>Підрозеткики</t>
  </si>
  <si>
    <t>VTS6000</t>
  </si>
  <si>
    <t>Підрозетник без дна 1G (до коробу NCT), MK</t>
  </si>
  <si>
    <t>VTS7000</t>
  </si>
  <si>
    <t>Підрозетник без дна 2G (до коробу NCT), MK</t>
  </si>
  <si>
    <t>VTS6035WHI</t>
  </si>
  <si>
    <t>Підрозетник внутріншній 1G до коробу, глиб. 35 мм, MK</t>
  </si>
  <si>
    <t>VTS7035WHI</t>
  </si>
  <si>
    <t>Підрозетник внутріншній 2G до коробу, глиб. 35 мм, MK</t>
  </si>
  <si>
    <t>VTS8035WHI</t>
  </si>
  <si>
    <t>Підрозетник внутріншній 3G до коробу, глиб. 35 мм, MK</t>
  </si>
  <si>
    <t>NCT1G35</t>
  </si>
  <si>
    <t>Підрозетник внутріншній 1G до коробу NCT, глиб. 35 мм, MK</t>
  </si>
  <si>
    <t>QFB1</t>
  </si>
  <si>
    <t>Підрозетник внутрішній 1G в гіпсокартон, глиб. 35 мм, MK</t>
  </si>
  <si>
    <t>QFB2</t>
  </si>
  <si>
    <t>Підрозетник внутрішній 2G в гіпсокартон, глиб. 35 мм, MK</t>
  </si>
  <si>
    <t>ESU27/1/3</t>
  </si>
  <si>
    <t>Підрозетник зовнішній 1G 32 мм, 86x86, MK</t>
  </si>
  <si>
    <t>ESU27/2/1</t>
  </si>
  <si>
    <t>Підрозетник зовнішній 2G 32 мм, 146x86, MK</t>
  </si>
  <si>
    <t>ESU35/1/1</t>
  </si>
  <si>
    <t>Підрозетник зовнішній 1G 32 мм, зкруглений, 86х86, MK</t>
  </si>
  <si>
    <t>ESU35/2/3</t>
  </si>
  <si>
    <t>Підрозетник зовнішній 2G 32 мм, зкруглений, 146х86, MK</t>
  </si>
  <si>
    <t>K2183</t>
  </si>
  <si>
    <t>ESU32/1/25</t>
  </si>
  <si>
    <t>Підрозетник зовнішній 1G (прохідний YT2), MK</t>
  </si>
  <si>
    <t>ESU32/2/25</t>
  </si>
  <si>
    <t>Підрозетник зовнішній 2G (прохідний YT2), MK</t>
  </si>
  <si>
    <t>VTS4545 WHI</t>
  </si>
  <si>
    <t>Адаптер для модулів 45х45, MK</t>
  </si>
  <si>
    <t>VTS4545R WHI</t>
  </si>
  <si>
    <t>Адаптер для модулів 45х45, випуклий, MK</t>
  </si>
  <si>
    <t>FC1308</t>
  </si>
  <si>
    <t>Гвинт М 3.5, довжина 2.5 см, 100 шт</t>
  </si>
  <si>
    <t>SCW-3.5*40-ROHS</t>
  </si>
  <si>
    <t>Гвинт М 3.5, довжина 4.0 см, 100 шт</t>
  </si>
  <si>
    <t>Вимикачі</t>
  </si>
  <si>
    <t>К4781</t>
  </si>
  <si>
    <t>Вимикач 1-клавішний, з широкою клавішею, 86x86 мм, прохідний, білий, MK</t>
  </si>
  <si>
    <t>К4872</t>
  </si>
  <si>
    <t>Вимикач 2-клавішний, 86x86 мм, прохідний, білий, MK</t>
  </si>
  <si>
    <t>Вимикач 2-клавішний, з широкими клавішами, 86x86 мм, прохідний, білий, MK</t>
  </si>
  <si>
    <t>К4873</t>
  </si>
  <si>
    <t>Вимикач 3-клавішний, 86x86 мм, прохідний, білий, MK</t>
  </si>
  <si>
    <t>Вимикач 3-клавішний, з широкими клавішами, 86x86 мм, прохідний, білий, MK</t>
  </si>
  <si>
    <t>Колони</t>
  </si>
  <si>
    <t>PPT650WHI</t>
  </si>
  <si>
    <t>Колона двостороння, алюмінієва, 650 мм, біла, 5 підрозетників, MK</t>
  </si>
  <si>
    <t>PPC/20</t>
  </si>
  <si>
    <t>Підрозетник внутріншній 1G для стійок, MK</t>
  </si>
  <si>
    <t>RD-50/1</t>
  </si>
  <si>
    <t>Короб підлоговий 50x11мм, сірий, 1 м</t>
  </si>
  <si>
    <t>Короб підлоговий 50x11мм, сірий, 2 м</t>
  </si>
  <si>
    <t>Модуля для люків серії SCREEDED</t>
  </si>
  <si>
    <t>UA-SF1050</t>
  </si>
  <si>
    <t>Пластина в люк під заливку для 2-х модулів 50х50 (отвір 100х50)</t>
  </si>
  <si>
    <t>UA-SF6COR</t>
  </si>
  <si>
    <t>Пластина в люк під заливку для 6-х модулів FutureLink (Corning)</t>
  </si>
  <si>
    <t>UA-SF6KST</t>
  </si>
  <si>
    <t>Пластина в люк під заливку для 6-х модулів KeyStone</t>
  </si>
  <si>
    <t>SF81695</t>
  </si>
  <si>
    <t>Модуль з 2-а силовими розетками 2К+З, 220В 16А</t>
  </si>
  <si>
    <t>SF81665</t>
  </si>
  <si>
    <t>Модуль для 6 x BNC роз'ємів</t>
  </si>
  <si>
    <t>SF81662</t>
  </si>
  <si>
    <t>Модуль для 4-х інформаційних модулей LJU6C</t>
  </si>
  <si>
    <t>SF81650</t>
  </si>
  <si>
    <t>Модуль-заглушка</t>
  </si>
  <si>
    <t>SF81655</t>
  </si>
  <si>
    <t>Пластина 2G для подвійної розетки (120 мм)</t>
  </si>
  <si>
    <t>SF81659</t>
  </si>
  <si>
    <t>Пластина для двох модулів LJ2</t>
  </si>
  <si>
    <t>SF81660</t>
  </si>
  <si>
    <t>Модуль для одинарної розетки (60 мм)</t>
  </si>
  <si>
    <t>Люки для фальшполу</t>
  </si>
  <si>
    <t>CLR2090 LGY</t>
  </si>
  <si>
    <t>Лючок для фальшпола, 2-х секційній</t>
  </si>
  <si>
    <t>CLR3090 LGY</t>
  </si>
  <si>
    <t>Лючок для фальшпола, 3-х секційній</t>
  </si>
  <si>
    <t>GR510GRY</t>
  </si>
  <si>
    <t>Громет GR510, темно сірий</t>
  </si>
  <si>
    <t>Модуля для люків в фальш пол</t>
  </si>
  <si>
    <t>CRX11740</t>
  </si>
  <si>
    <t>UA-SF88-BOX</t>
  </si>
  <si>
    <t>Модуль в люк для фальшполу без пластини</t>
  </si>
  <si>
    <t>UA-SF88-6COR</t>
  </si>
  <si>
    <t>Пластина в люк для фальш-полу для 6-х модулів FutureLink (Corning)</t>
  </si>
  <si>
    <t>UA-SF88-6KST</t>
  </si>
  <si>
    <t>Пластина в люк для фальш-полу для 6-х модулів KeyStone</t>
  </si>
  <si>
    <t>З'єднувальні коробки</t>
  </si>
  <si>
    <t>SF88130</t>
  </si>
  <si>
    <t>З'єднувальна коробка 3 x 3, підлогова</t>
  </si>
  <si>
    <t>SF88101</t>
  </si>
  <si>
    <t>Заглушка для з'єднувальної коробки (90х35мм)</t>
  </si>
  <si>
    <t>Коробки вертикального виходу</t>
  </si>
  <si>
    <t>SF88152</t>
  </si>
  <si>
    <t>Коробка вертикального виходу 2-х секційна</t>
  </si>
  <si>
    <t>SF88180</t>
  </si>
  <si>
    <t>Кришка для двосекційної коробки (280х80 мм)</t>
  </si>
  <si>
    <t>SF88181</t>
  </si>
  <si>
    <t>Кришка для трьохсекційної коробки (390х80 мм)</t>
  </si>
  <si>
    <t>Короб під заливання</t>
  </si>
  <si>
    <t>SF88100</t>
  </si>
  <si>
    <t>Короб 90x35mm ПВХ 3м</t>
  </si>
  <si>
    <t>Металеві лотки</t>
  </si>
  <si>
    <t>Лотки сітчасті "CMS" ( 1 шт = 2.5 м )</t>
  </si>
  <si>
    <t>Серія WBB ( 1шт=2.5м )</t>
  </si>
  <si>
    <t>CMS-WBB4-5050Z</t>
  </si>
  <si>
    <t>Лоток сітчастий WBB 50х50мм, дріт D4 мм, білий цинк, 2,5м</t>
  </si>
  <si>
    <t>CMS-WBB4-10050Z</t>
  </si>
  <si>
    <t>Лоток сітчастий WBB 100х50мм, дріт D4 мм, білий цинк, 2,5м</t>
  </si>
  <si>
    <t>CMS-WBB4-15050Z</t>
  </si>
  <si>
    <t>Лоток сітчастий WBB 150х50мм, дріт D4 мм, білий цинк, 2,5м</t>
  </si>
  <si>
    <t>CMS-WBB4-20050Z</t>
  </si>
  <si>
    <t>Лоток сітчастий WBB 200х50мм, дріт D4 мм, білий цинк, 2,5м</t>
  </si>
  <si>
    <t>CMS-WBB4-30050Z</t>
  </si>
  <si>
    <t>Лоток сітчастий WBB 300х50мм, дріт D4 мм, білий цинк, 2,5м</t>
  </si>
  <si>
    <t>CMS-WBB4-100100Z</t>
  </si>
  <si>
    <t>Лоток сітчастий WBB 100х100мм, дріт D4 мм, білий цинк, 2,5м</t>
  </si>
  <si>
    <t>CMS-WBB4-200100Z</t>
  </si>
  <si>
    <t>Лоток сітчастий WBB 200х100мм, дріт D4 мм, білий цинк, 2,5м</t>
  </si>
  <si>
    <t>CMS-WBC4-5050Z</t>
  </si>
  <si>
    <t>Лоток сітчастий WBC 50х50мм, дріт D4 мм, білий цинк, 2,5м</t>
  </si>
  <si>
    <t>CMS-WBC4-10050Z</t>
  </si>
  <si>
    <t>CMS-WBC4-15050Z</t>
  </si>
  <si>
    <t>CMS-WBC4-20050Z</t>
  </si>
  <si>
    <t>Лоток сітчастий WBC 200х50мм, дріт D4 мм, білий цинк, 2,5м</t>
  </si>
  <si>
    <t>CMS-WBC5-30050Z</t>
  </si>
  <si>
    <t>CMS-WBC4-30050Z</t>
  </si>
  <si>
    <t>Лоток сітчастий WBC 300х50мм, дріт D4 мм, білий цинк, 2,5м</t>
  </si>
  <si>
    <t>CMS-WBC5-40050Z</t>
  </si>
  <si>
    <t>Лоток сітчастий WBC 400х50 мм, дріт D5 мм, білий цинк, 2,5м</t>
  </si>
  <si>
    <t>CMS-WBC5-60050Z</t>
  </si>
  <si>
    <t>Лоток сітчастий WBC 600х50 мм, дріт D5 мм, білий цинк, 2,5м</t>
  </si>
  <si>
    <t>CMS-WBC4-100100Z</t>
  </si>
  <si>
    <t>Лоток сітчастий WBC 100х100мм, дріт D4 мм, білий цинк, 2,5м</t>
  </si>
  <si>
    <t>CMS-WBC4-200100Z</t>
  </si>
  <si>
    <t>Лоток сітчастий WBC 200х100мм, дріт D4 мм, білий цинк, 2,5м</t>
  </si>
  <si>
    <t>Аксесуари для сітчастих лотків</t>
  </si>
  <si>
    <t>Кронштейни</t>
  </si>
  <si>
    <t>CMS-KRB2Z</t>
  </si>
  <si>
    <t>Універсальний кронштейн "Крабік" для сітчастого лотка, білий цинк</t>
  </si>
  <si>
    <t>CMS-CWB50E1.0Z</t>
  </si>
  <si>
    <t>Кронштейн настінний для сітчастого лотка 50 мм, швидкого монтажу, 1,0 мм, цинкований</t>
  </si>
  <si>
    <t>CMS-CWB100E1.5Z</t>
  </si>
  <si>
    <t>Кронштейн настінний для сітчастого лотка 100 мм, швидкого монтажу, 1,5 мм, цинкований</t>
  </si>
  <si>
    <t>CMS-CWB200E1.5Z</t>
  </si>
  <si>
    <t>Кронштейн настінний для сітчастого лотка 200 мм, швидкого монтажу, 1,5 мм, цинкований</t>
  </si>
  <si>
    <t>CMS-CWB300E1.5Z</t>
  </si>
  <si>
    <t>Кронштейн настінний для сітчастого лотка 300 мм, швидкого монтажу, 1,5 мм, цинкований</t>
  </si>
  <si>
    <t>CMS-CWB400E1.5Z</t>
  </si>
  <si>
    <t>Кронштейн настінний для сітчастого лотка 400 мм, швидкого монтажу, 1,5 мм, цинкований</t>
  </si>
  <si>
    <t>CMS-CWB600E2.0Z</t>
  </si>
  <si>
    <t>Кронштейн настінний для сітчастого лотка 600 мм, швидкого монтажу, 2,0 мм, цинкований</t>
  </si>
  <si>
    <t>CMS-PWB100E2.0Z</t>
  </si>
  <si>
    <t>Кронштейн стеля/стіна для сітчастого лотка 100 мм, швидкого монтажу, 2,0 мм, цинкований</t>
  </si>
  <si>
    <t>CMS-PWB200E2.0Z</t>
  </si>
  <si>
    <t>Кронштейн стеля/стіна для сітчастого лотка 200 мм, швидкого монтажу, 2,0 мм, цинкований</t>
  </si>
  <si>
    <t>CMS-PWB200E2.0ZE</t>
  </si>
  <si>
    <t>Кронштейн стеля/стіна подовжений для сітчастого лотка 200 мм, швидкого монтажу, 2,0 мм, цинкований</t>
  </si>
  <si>
    <t>CMS-PWB300E2.0ZE</t>
  </si>
  <si>
    <t>Кронштейн стеля/стіна подовжений для сітчастого лотка 300 мм, швидкого монтажу, 2,0 мм, цинкований</t>
  </si>
  <si>
    <t>Кріплення</t>
  </si>
  <si>
    <t>CMS-WCS2814</t>
  </si>
  <si>
    <t>Швелер 28x14х1.5 мм (L-2000 мм)</t>
  </si>
  <si>
    <t>CMS-PWCS1.25-2.0Z</t>
  </si>
  <si>
    <t>Швелер 1,25 м для сітчастого лотка, швидкого монтажу, 2,0 мм, цинкований</t>
  </si>
  <si>
    <t>CMS-SFLLTM8Z</t>
  </si>
  <si>
    <t>CMS-1980</t>
  </si>
  <si>
    <t>Станина трикутна</t>
  </si>
  <si>
    <t>CMS-FAE4-1.0Z</t>
  </si>
  <si>
    <t>Елемент повороту сітчастого лотка D4мм (просвіт 17.5мм, товщ. 1 мм), цинкований</t>
  </si>
  <si>
    <t>CMS-FAE5-1.0Z</t>
  </si>
  <si>
    <t>Елемент повороту сітчастого лотка D5мм (просвіт 16.5мм, товщ. 1 мм), цинкований</t>
  </si>
  <si>
    <t>CMS-SSTK43</t>
  </si>
  <si>
    <t>Станина стельова для кріплення 43х32</t>
  </si>
  <si>
    <t>S6.0/12</t>
  </si>
  <si>
    <t>S6.0/16</t>
  </si>
  <si>
    <t>Гвинт метрич. 6.0/16 з циліндричною головкою</t>
  </si>
  <si>
    <t>M6.0/16</t>
  </si>
  <si>
    <t>NM6/З</t>
  </si>
  <si>
    <t>Гайка зубчата М6</t>
  </si>
  <si>
    <t>Хомути для кріплення на стелю та стіну</t>
  </si>
  <si>
    <t>UA-M15FS</t>
  </si>
  <si>
    <t>Хомут стельовий 30х55мм цинкований</t>
  </si>
  <si>
    <t>UA-M30FS</t>
  </si>
  <si>
    <t>Хомут стельовий 50х85мм цинкований</t>
  </si>
  <si>
    <t>CMS-SBRX8060-GR</t>
  </si>
  <si>
    <t>Хомут з поворотною планкой 80х60 сірий</t>
  </si>
  <si>
    <t>CMS-SBRX8080-GR</t>
  </si>
  <si>
    <t>Хомут з поворотною планкой 80х80 сірий</t>
  </si>
  <si>
    <t>CMS-SBRX10050-GR</t>
  </si>
  <si>
    <t>Хомут з поворотною планкой 100х50 сірий</t>
  </si>
  <si>
    <t>CMS-SBRX100100-GR</t>
  </si>
  <si>
    <t>Хомут з поворотною планкой 100х100 сірий</t>
  </si>
  <si>
    <t>Гофро-труба, металорукав, розподільчі коробки, клеми, електричний кабель</t>
  </si>
  <si>
    <t>INST-HTB16</t>
  </si>
  <si>
    <t>Тримач труби D16, настінний, стикуємий, сірий</t>
  </si>
  <si>
    <t>INST-HTB20</t>
  </si>
  <si>
    <t>Тримач труби D20, настінний, стикуємий, сірий</t>
  </si>
  <si>
    <t>INST-HTB25</t>
  </si>
  <si>
    <t>Тримач труби D25, настінний, стикуємий, сірий</t>
  </si>
  <si>
    <t>INST-HTB32</t>
  </si>
  <si>
    <t>Тримач труби D32, настінний, стикуємий, сірий</t>
  </si>
  <si>
    <t>INST-HTB40</t>
  </si>
  <si>
    <t>Тримач труби D40, настінний, стикуємий, сірий</t>
  </si>
  <si>
    <t>INST-HTB50</t>
  </si>
  <si>
    <t>Тримач труби D50, настінний, стикуємий, сірий</t>
  </si>
  <si>
    <t>Металорукав</t>
  </si>
  <si>
    <t>РЗ-Ц-12-E</t>
  </si>
  <si>
    <t>РЗ-Ц-18-E</t>
  </si>
  <si>
    <t>РЗ-Ц-22-E</t>
  </si>
  <si>
    <t>РЗ-Ц-25-E</t>
  </si>
  <si>
    <t>Металорукав, D38/30.4 мм, (25 м) оцинкований з протяжкою, ЕМС</t>
  </si>
  <si>
    <t>СКМ-10</t>
  </si>
  <si>
    <t>Скоба для кріплення металорукава РЗ-Ц-10 металева</t>
  </si>
  <si>
    <t>СКМ-12</t>
  </si>
  <si>
    <t>Скоба для кріплення металорукава РЗ-Ц-12 металева</t>
  </si>
  <si>
    <t>СКМ-15</t>
  </si>
  <si>
    <t>Скоба для кріплення металорукава РЗ-Ц-15 металева</t>
  </si>
  <si>
    <t>СКМ-20</t>
  </si>
  <si>
    <t>Скоба для кріплення металорукава РЗ-Ц-20 металева</t>
  </si>
  <si>
    <t>СКМ-22</t>
  </si>
  <si>
    <t>Скоба для кріплення металорукава РЗ-Ц-22 металева</t>
  </si>
  <si>
    <t>СКМ-25</t>
  </si>
  <si>
    <t>Скоба для кріплення металорукава РЗ-Ц-25 металева</t>
  </si>
  <si>
    <t>Підрозетники та розподільчі коробки</t>
  </si>
  <si>
    <t>Коробка монтажна (набірна), в гіпсокартон</t>
  </si>
  <si>
    <t>PK-60(103)С</t>
  </si>
  <si>
    <t>Коробка монтажна в гіпсокартон</t>
  </si>
  <si>
    <t>2007093T160</t>
  </si>
  <si>
    <t>2007109T250</t>
  </si>
  <si>
    <t>Клеми WAGO</t>
  </si>
  <si>
    <t>222-412</t>
  </si>
  <si>
    <t>Клемний блок 2х1...4мм2, для мідних пров.однож./багатож., WAGO, прапорці-затискачі</t>
  </si>
  <si>
    <t>222-415</t>
  </si>
  <si>
    <t>Клемний блок 5х1...4мм2, для мідних пров.однож./багатож., WAGO, прапорці-затискачі</t>
  </si>
  <si>
    <t>2273-202</t>
  </si>
  <si>
    <t>Клемний блок 2х1...2.5мм2, для однопров.проводн.,мідь, WAGO, прозорий</t>
  </si>
  <si>
    <t>2273-203</t>
  </si>
  <si>
    <t>Клемний блок 3х1...2.5мм2, для однопров.проводн.,мідь, WAGO, прозорий</t>
  </si>
  <si>
    <t>2273-204</t>
  </si>
  <si>
    <t>Клемний блок 4х1...2.5мм2, для однопров.проводн.,мідь, WAGO, прозорий</t>
  </si>
  <si>
    <t>2273-205</t>
  </si>
  <si>
    <t>Клемний блок 5х1...2.5мм2, для однопров.проводн.,мідь, WAGO, прозорий</t>
  </si>
  <si>
    <t>2273-208</t>
  </si>
  <si>
    <t>Клемний блок 8х1...2.5мм2, для однопров.проводн.,мідь, WAGO, прозорий</t>
  </si>
  <si>
    <t>773-308</t>
  </si>
  <si>
    <t>Клемний блок 8х1...2.5мм2, для однопров.проводн.мідь/алюміній (с гелем), WAGO</t>
  </si>
  <si>
    <t>862-2652</t>
  </si>
  <si>
    <t>Клемний блок, 2Px4х1.5...4мм2, для мідн. пров.(N-L1), білий., WAGO</t>
  </si>
  <si>
    <t>862-1503</t>
  </si>
  <si>
    <t>Клемний блок, 3Px4х1.5...4мм2, для мідн. пров.(PE-N-L1), чорн., WAGO</t>
  </si>
  <si>
    <t>ZK16</t>
  </si>
  <si>
    <t>Коліно для труби 16мм</t>
  </si>
  <si>
    <t>ZK20</t>
  </si>
  <si>
    <t>Коліно для труби 20мм</t>
  </si>
  <si>
    <t>ZK25</t>
  </si>
  <si>
    <t>Коліно для труби 25мм</t>
  </si>
  <si>
    <t>ZK32</t>
  </si>
  <si>
    <t>Коліно для труби 32мм</t>
  </si>
  <si>
    <t>KT-63916GR</t>
  </si>
  <si>
    <t>Труба гладка ПВХ D16, стикуєма, сіра, 2 м</t>
  </si>
  <si>
    <t>KT-63920GR</t>
  </si>
  <si>
    <t>Труба гладка ПВХ D20, стикуєма, сіра, 2 м</t>
  </si>
  <si>
    <t>KT-63925G</t>
  </si>
  <si>
    <t>Труба гладка ПВХ D25, стикуєма, сіра, 2 м</t>
  </si>
  <si>
    <t>KT-63932</t>
  </si>
  <si>
    <t>Труба гладка ПВХ D32, стикуєма, біла, 2 м</t>
  </si>
  <si>
    <t>KT-63932GR-2.2</t>
  </si>
  <si>
    <t>Труба гладка ПВХ D32, стикуєма, сіра, 2.2 м</t>
  </si>
  <si>
    <t>Кабель для сигналізації ALARM 2x0.22, мідний, багатожильний, з екраном. 100 м</t>
  </si>
  <si>
    <t>UU001126117</t>
  </si>
  <si>
    <t>UU001095270</t>
  </si>
  <si>
    <t>UU008185157</t>
  </si>
  <si>
    <t xml:space="preserve"> Sdze</t>
  </si>
  <si>
    <t>Клема заземления</t>
  </si>
  <si>
    <t>012TEU-23188D2C</t>
  </si>
  <si>
    <t>UPC-1SCSC(MM)D(ON)</t>
  </si>
  <si>
    <t>Патчкорд SC/UPC-SC/UPC MM (G50-OM3) 1м Duplex</t>
  </si>
  <si>
    <t>Патчкорд SC/UPC-SC/UPC MM (G50-OM3) 1м Duplex чорний</t>
  </si>
  <si>
    <t>Патчкорд SC/UPC-SC/UPC MM (G50-OM3) 2м Duplex чорний</t>
  </si>
  <si>
    <t>Патчкорд SC/UPC-SC/UPC MM (G50-OM3) 3м Duplex</t>
  </si>
  <si>
    <t>Патчкорд SC/UPC-SC/UPC MM (G50-OM3) 3м Duplex чорний</t>
  </si>
  <si>
    <t>Патчкорд SC/UPC-SC/UPC MM (G50-OM3) 5м Duplex</t>
  </si>
  <si>
    <t>Патчкорд SC/UPC-SC/UPC MM (G50-OM3) 5м Duplex чорний</t>
  </si>
  <si>
    <t>UPC-15SCSC(MM)D(FW)</t>
  </si>
  <si>
    <t>Патчкорд SC/UPC-SC/UPC MM (G50-OM3) 15м Duplex</t>
  </si>
  <si>
    <t>UPC-20SCSC(MM)D(FW)</t>
  </si>
  <si>
    <t>Патчкорд SC/UPC-SC/UPC MM (G50-OM3) 20м Duplex</t>
  </si>
  <si>
    <t>UPC-5LCLC(MM)D(ON)</t>
  </si>
  <si>
    <t>Патчкорд LC/UPC-LC/UPC MM (G50-OM3) 5м Duplex</t>
  </si>
  <si>
    <t>Патчкорд LC/UPC-LC/UPC MM (G50-OM3) 10м Duplex чорний</t>
  </si>
  <si>
    <t>UPC-10LCLC(MM)D(ON)S</t>
  </si>
  <si>
    <t>UPCB-30MPOFMPOF(МM)8(ON)</t>
  </si>
  <si>
    <t>Патчкорд 8 волокон MPOF/UPC(Key Up)-MPOF/UPC(Key Up) MM (G50-OM3) 30м</t>
  </si>
  <si>
    <t>UPCU-1LCLC(МM)D(ON)</t>
  </si>
  <si>
    <t>Патчкорд LC/UPC-LC/UPC MM (G50-OM3) Uniboot 1м Duplex, 2мм</t>
  </si>
  <si>
    <t>UPCU-2LCLC(МM)D(ON)</t>
  </si>
  <si>
    <t>Патчкорд LC/UPC-LC/UPC MM (G50-OM3) Uniboot 2м Duplex, 2мм</t>
  </si>
  <si>
    <t>UPCU-3LCLC(МM)D(ON)</t>
  </si>
  <si>
    <t>UPCU-5LCLC(МM)D(ON)</t>
  </si>
  <si>
    <t>UPCU-1LCLC(SM)D(ON)</t>
  </si>
  <si>
    <t>Патчкорд LC/UPC-LC/UPC SM Uniboot 1м Duplex 2мм</t>
  </si>
  <si>
    <t>UPCU-2LCLC(SM)D(ON)</t>
  </si>
  <si>
    <t>Патчкорд LC/UPC-LC/UPC SM Uniboot 2м Duplex, 2мм</t>
  </si>
  <si>
    <t>UPCU-3LCLC(SM)D(ON)</t>
  </si>
  <si>
    <t>Патчкорд LC/UPC-LC/UPC SM Uniboot 3м Duplex, 2мм</t>
  </si>
  <si>
    <t>UPCU-5LCLC(SM)D(ON)</t>
  </si>
  <si>
    <t>Патчкорд LC/UPC-LC/UPC SM Uniboot 5м Duplex, 2мм</t>
  </si>
  <si>
    <t>024TRU-T3188D2G</t>
  </si>
  <si>
    <t>ВО кабель універс.,U-BQ(ZN)BH 2x12 G50 OM3 LT 2.3, ClearCurve, політуб, діел. зах., LSZH/FRNC (Eca), FREEDM Gel-Free, Corning</t>
  </si>
  <si>
    <t>004TEY-13188H2G</t>
  </si>
  <si>
    <t>024EEY-13122H2G</t>
  </si>
  <si>
    <t>004EEY-13122H2G</t>
  </si>
  <si>
    <t>Патчкорд ST/UPC-ST/UPC MM (OM3), 1 м, Duplex</t>
  </si>
  <si>
    <t>UPC-1STST(SM)D(ON)</t>
  </si>
  <si>
    <t>Патчкорд ST/UPC-ST/UPC SM, 1 м, Duplex</t>
  </si>
  <si>
    <t>UPC-3STST(SM)D(ON)</t>
  </si>
  <si>
    <t>Патчкорд ST/UPC-ST/UPC SM, 3 м, Duplex</t>
  </si>
  <si>
    <t>UPC-2STST(SM)S(ON)</t>
  </si>
  <si>
    <t>UPC-2STLC(MM)D(ON)BK</t>
  </si>
  <si>
    <t>UPC-3STLC(SM)D(ON)</t>
  </si>
  <si>
    <t>Патчкорд ST/UPC-LC/UPC SM 3м Duplex</t>
  </si>
  <si>
    <t>UPC-5STLC(SM)D(ON)</t>
  </si>
  <si>
    <t>Патчкорд ST/UPC-LC/UPC SM 5м Duplex</t>
  </si>
  <si>
    <t>RBK-2WHZ</t>
  </si>
  <si>
    <t>Розетка зовнішня під 2 модулі Keystone, EPNew</t>
  </si>
  <si>
    <t>Екрановані (FTP) патч-панелі 19"</t>
  </si>
  <si>
    <t>Організатор для уклад. каб. у джгут, спіральний, ПВХ, д. 4.5 мм, 10 м, KSS</t>
  </si>
  <si>
    <t>KS-24BKZ-B9</t>
  </si>
  <si>
    <t>CAXASV-04808-C002</t>
  </si>
  <si>
    <t>ВВГ нгд</t>
  </si>
  <si>
    <t>ПВ 3</t>
  </si>
  <si>
    <t>ПВС</t>
  </si>
  <si>
    <t>ШВВП</t>
  </si>
  <si>
    <t>Розетки зовнішні (накладні)</t>
  </si>
  <si>
    <t>6PLD-U48BK1UZ</t>
  </si>
  <si>
    <t>Патч-панель 19" 48xRJ-45 UTP, кат. 6, 1U, dual type, EPNew</t>
  </si>
  <si>
    <t>UPC-2LCLC(SM)D(ON)BK</t>
  </si>
  <si>
    <t>UPC-1SCFC(SM)D(FW)</t>
  </si>
  <si>
    <t>UPC-5SCFC(SM)D(FW)</t>
  </si>
  <si>
    <t>CMS-WBC4-10050SL</t>
  </si>
  <si>
    <t>Лоток сітчастий WBC 100х50 мм, дріт D4 мм, нержавіюча сталь 2,5м</t>
  </si>
  <si>
    <t>CMS-WBC4-20050SL</t>
  </si>
  <si>
    <t>Лоток сітчастий WBC 200х50 мм, дріт D4 мм, нержавіюча сталь 2,5м</t>
  </si>
  <si>
    <t>CMS-WBC4-30050SL</t>
  </si>
  <si>
    <t>Лоток сітчастий WBC 300х50 мм, дріт D4 мм, нержавіюча сталь 2,5м</t>
  </si>
  <si>
    <t>SP-8</t>
  </si>
  <si>
    <t>UU008167973</t>
  </si>
  <si>
    <t>UU008168252</t>
  </si>
  <si>
    <t>UA-MGSE4588MPB</t>
  </si>
  <si>
    <t>Шафа 19" 45U, 800х865 мм (Ш*Г), посилена, перфоровані двері (66%), чорна</t>
  </si>
  <si>
    <t>PC6065-0.75-1.8m</t>
  </si>
  <si>
    <t>Шнур живлення (С13-CEE 7/7), 1.8 м, 0.75 мм2, Kingda</t>
  </si>
  <si>
    <t>LW-PC30MPO8OM3</t>
  </si>
  <si>
    <t>LW-H1MPO(M)8OM3</t>
  </si>
  <si>
    <t>Харнес MPO(M)-LC duplex 8 волокон OM3, 1m, LW</t>
  </si>
  <si>
    <t>LW-MPO-02B</t>
  </si>
  <si>
    <t>UPCH-1MPOMLCD(МM)8(ON)</t>
  </si>
  <si>
    <t>Харнес 8 волокон MPO(M)/UPC-LCD/UPC MM (G50-OM3) 1м</t>
  </si>
  <si>
    <t>MPO/MTP</t>
  </si>
  <si>
    <t>LW-HD-015-7M</t>
  </si>
  <si>
    <t>HDMI Патчкорд 19+1, 4k 60hz, 7 м, чорний</t>
  </si>
  <si>
    <t>Патчкорд MPO(F)(Key Up)-MPO(F)(Key Up) 8 волокон, OM3 30m</t>
  </si>
  <si>
    <t>Адаптер MPO</t>
  </si>
  <si>
    <t>Адаптер MPO, KeyUp-KeyDown SC-footprint, з вухами</t>
  </si>
  <si>
    <t>Адаптер MPO, KeyUp-KeyUp SC-footprint, з вухами</t>
  </si>
  <si>
    <t>Харнес MPO-LC</t>
  </si>
  <si>
    <t>MPO/MTP патч-корди, харнес, адаптер</t>
  </si>
  <si>
    <t>UMUM02TNZ20001.5M</t>
  </si>
  <si>
    <t>ВО патч-корд, LC/UPC-LC/UPC, Uniboot, 2.0мм, OM3, Duplex, LSZH, 1.5 м, Corning</t>
  </si>
  <si>
    <t>UMUM02TNZ20002M</t>
  </si>
  <si>
    <t>ВО патч-корд, LC/UPC-LC/UPC, Uniboot, 2.0мм, OM3, Duplex, LSZH, 2.0 м, Corning</t>
  </si>
  <si>
    <t>UMUM02TNZ20003M</t>
  </si>
  <si>
    <t>ВО патч-корд, LC/UPC-LC/UPC, Uniboot, 2.0мм, OM3, Duplex, LSZH, 3.0 м, Corning</t>
  </si>
  <si>
    <t>224-111</t>
  </si>
  <si>
    <t>Клема для підкл.світильн., з гелем(мідь/алюм.),1х1.5-2.5+1х0.5-2.5мм2, 24А</t>
  </si>
  <si>
    <t>221-412</t>
  </si>
  <si>
    <t>Клемний блок 2х1...4мм2, для мідних пров.однож./багатож., WAGO, прапорці-затискачі, компактний</t>
  </si>
  <si>
    <t>221-413</t>
  </si>
  <si>
    <t>Клемний блок 3х1...4мм2, для мідних пров.однож./багатож., WAGO, прапорці-затискачі, компактний</t>
  </si>
  <si>
    <t>221-415</t>
  </si>
  <si>
    <t>Клемний блок 5х1...4мм2, для мідних пров.однож./багатож., WAGO, прапорці-затискачі, компактний</t>
  </si>
  <si>
    <t>2273-242</t>
  </si>
  <si>
    <t>Клемний блок 2х1...2.5мм2, для однопров.проводн.мідь/алюміній (с гелем), WAGO</t>
  </si>
  <si>
    <t>UA-CMS-CM-08BK</t>
  </si>
  <si>
    <t>Кабельний організатор 2U металевий перфорований з кришкою, чорний</t>
  </si>
  <si>
    <t>UA-MGSWA76B</t>
  </si>
  <si>
    <t>CCXDEE-C0047-C001-L7</t>
  </si>
  <si>
    <t>Кабель F/UTP 300/24 4P FutureCom, кат. 5е, LSZH/FRNC (Eca), синій, 1000 м, Corning</t>
  </si>
  <si>
    <t>CAXCSN-00000-C011</t>
  </si>
  <si>
    <t>Самоклеюча мідна стрічка 9 х 45 мм в рулоні 1000 смуг</t>
  </si>
  <si>
    <t>ПВ 3 1х0.5BK</t>
  </si>
  <si>
    <t>Провід ПВ 3 1x0.5 мм2, ПВХ ізоляція, чорний</t>
  </si>
  <si>
    <t>ПВ 3 1х1.5YG</t>
  </si>
  <si>
    <t>Провід ПВ 3 1x1.5 мм2, ПВХ ізоляція (ж/з)</t>
  </si>
  <si>
    <t>ПВ 3 1х2.5YG</t>
  </si>
  <si>
    <t>Провід ПВ 3 1x2.5 мм2, ПВХ ізоляція (ж/з)</t>
  </si>
  <si>
    <t>ПВ 3 1х4YG</t>
  </si>
  <si>
    <t>Провід ПВ 3 1х4 мм2, ПВХ ізоляція (ж/з)</t>
  </si>
  <si>
    <t>ПВ 3 1х6YG</t>
  </si>
  <si>
    <t>Провід ПВ 3 1х6 мм2, ПВХ ізоляція (ж/з)</t>
  </si>
  <si>
    <t>ПВ 3 1х10YG</t>
  </si>
  <si>
    <t>Провід ПВ 3 1х10 мм2, ПВХ ізоляція (ж/з)</t>
  </si>
  <si>
    <t>ПВС 2х0.75</t>
  </si>
  <si>
    <t>Кабель ПВС 2х0.75мм2 багатожильний, ПВХ ізоляціія і оболочка</t>
  </si>
  <si>
    <t>ПВС 2х1.0</t>
  </si>
  <si>
    <t>Провід ПВС 2х1.0 мм2 багатожильний, ПВХ ізоляціія і оболонка</t>
  </si>
  <si>
    <t>ПВС 3х0.75</t>
  </si>
  <si>
    <t>Провід ПВС 3х0.75 мм2 багатожильний, ПВХ ізоляціія і оболонка</t>
  </si>
  <si>
    <t>ПВСнгд 3х1.5</t>
  </si>
  <si>
    <t>Провід ПВС нгд 3х1.5</t>
  </si>
  <si>
    <t>ПВСнгд 3х2.5</t>
  </si>
  <si>
    <t>Провід ПВС нгд 3х2.5</t>
  </si>
  <si>
    <t>ШВВП 2х0.5</t>
  </si>
  <si>
    <t>Кабель ШВВП мідний багатожильний 2х0.5</t>
  </si>
  <si>
    <t>ШВВП 2х0.75</t>
  </si>
  <si>
    <t>Кабель ШВВП мідний багатожильний 2х0.75</t>
  </si>
  <si>
    <t>ШВВП 2х0.75BK</t>
  </si>
  <si>
    <t>Кабель ШВВП мідний багатожильний 2х0.75 чорний</t>
  </si>
  <si>
    <t>ШВВП 2х1.0</t>
  </si>
  <si>
    <t>Кабель ШВВП мідний багатожильний 2х1.0</t>
  </si>
  <si>
    <t>ШВВП 2х1.5</t>
  </si>
  <si>
    <t>Кабель ШВВП мідний багатожильний 2х1.5</t>
  </si>
  <si>
    <t>ШВВП 2х2.5</t>
  </si>
  <si>
    <t>Кабель ШВВП мідний багатожильний 2х2.5</t>
  </si>
  <si>
    <t>ШВВП 3х1.5</t>
  </si>
  <si>
    <t>Кабель ШВВП мідний багатожильний 3х1.5</t>
  </si>
  <si>
    <t>ШВВП 3х2.5</t>
  </si>
  <si>
    <t>Кабель ШВВП мідний багатожильний 3х2.5</t>
  </si>
  <si>
    <t>UPC-10STLC(SM)D(ON)</t>
  </si>
  <si>
    <t>Патчкорд ST/UPC-LC/UPC SM 10м Duplex</t>
  </si>
  <si>
    <t>UPC-20SCSC(SM)D(ON)</t>
  </si>
  <si>
    <t>Патчкорд SC/UPC-SC/UPC SM 20м Duplex</t>
  </si>
  <si>
    <t>Патчкорд SC/UPC-LC/UPC MM (OM3) 1м Duplex чорний</t>
  </si>
  <si>
    <t>Патчкорд SC/UPC-LC/UPC MM (OM3) 3м Duplex чорний</t>
  </si>
  <si>
    <t>Патчкорд SC/UPC-LC/UPC MM (OM3) 10м Duplex чорний</t>
  </si>
  <si>
    <t>UPC-5SCFC(SM)S(ON)</t>
  </si>
  <si>
    <t>UPC-1LCLC(SM)S(ON)S</t>
  </si>
  <si>
    <t>UPC-1FCST(MM)S(FW)</t>
  </si>
  <si>
    <t>UPC-1FCST(SM)D(FW)</t>
  </si>
  <si>
    <t>UPC-1FCST(SM)S(FW)</t>
  </si>
  <si>
    <t>UPC-3FCLC(MM)D(ON)</t>
  </si>
  <si>
    <t>UPC-10FCLC(MM)D(ON)</t>
  </si>
  <si>
    <t>Патчкорд FC/UPC-LC/UPC MM (OM3) 10м Duplex</t>
  </si>
  <si>
    <t>UPC-45FCLC(SM)D(FW)</t>
  </si>
  <si>
    <t>UPC-50FCLC(SM)D(FW)</t>
  </si>
  <si>
    <t>UPC-60FCLC(SM)D(FW)</t>
  </si>
  <si>
    <t>Кабель Panduit  ( кат. 5e, 6, 6А )</t>
  </si>
  <si>
    <t>Кабель мідний Corning  ( кат. 5e, 6, 6А, 7 )</t>
  </si>
  <si>
    <t>CMS-2.5HDDAD-S</t>
  </si>
  <si>
    <t>Адаптер 2.5" HDD в 3,5" карман для серверів, нержавіюча сталь</t>
  </si>
  <si>
    <t>Кабельний організатор-кільце 44х60, метал 2мм, сірий</t>
  </si>
  <si>
    <t>Кабельний організатор-кільце 44х60, метал 2мм, чорний</t>
  </si>
  <si>
    <t>PM/CH4466</t>
  </si>
  <si>
    <t>Кабельний організатор-кільце 44х66, пластик</t>
  </si>
  <si>
    <t>CMS-CM-01-B</t>
  </si>
  <si>
    <t>Площадка організатора чорна</t>
  </si>
  <si>
    <t>Патч-корд UTP, 1 м, кат. 6, LSZH, синій, Panduit NetKey</t>
  </si>
  <si>
    <t>Патч-корд UTP, 2 м, кат. 6, LSZH, синій, Panduit NetKey</t>
  </si>
  <si>
    <t>Патч-корд UTP, 3 м, кат. 6, LSZH, синій, Panduit NetKey</t>
  </si>
  <si>
    <t>Патч-корд UTP, 5 м, кат. 6, LSZH, синій, Panduit NetKey</t>
  </si>
  <si>
    <t>Стяжка 203x3.6 мм, 1000 шт, біла, Panduit</t>
  </si>
  <si>
    <t>Патч-корд кат. 6, 26AWG Slim, D4мм, RJ45-RJ45, білий, 1 м, U/UTP, LSZH, Corning</t>
  </si>
  <si>
    <t>Патч-корд кат. 6, 26AWG Slim, D4мм, RJ45-RJ45, білий, 2 м, U/UTP, LSZH, Corning</t>
  </si>
  <si>
    <t>Патч-корд кат. 6, 26AWG Slim, D4мм, RJ45-RJ45, білий, 3 м, U/UTP, LSZH, Corning</t>
  </si>
  <si>
    <t>UU008083790</t>
  </si>
  <si>
    <t>Патч-корд кат. 6, 26AWG Slim, D4мм, RJ45-RJ45, білий, 5 м, U/UTP, LSZH, Corning</t>
  </si>
  <si>
    <t>Патч-корд кат. 5e, 26AWG, RJ45-RJ45, сірий, 2 м, F/UTP, LSZH, Corning</t>
  </si>
  <si>
    <t>Патч-корд кат. 5e, 26AWG, RJ45-RJ45, сірий, 5 м, F/UTP, LSZH, Corning</t>
  </si>
  <si>
    <t>Патч-корд S500 S/FTP FutureCom, 0.5 м, кат. 6a, LSZH, сірий, Corning</t>
  </si>
  <si>
    <t>Патч-корд S500 S/FTP FutureCom, 1 м, кат. 6a, LSZH, сірий, Corning</t>
  </si>
  <si>
    <t>Патч-корд S500 S/FTP FutureCom, 2 м, кат. 6a, LSZH, сірий, Corning</t>
  </si>
  <si>
    <t>Патч-корд S500 S/FTP FutureCom, 3 м, кат. 6a, LSZH, сірий, Corning</t>
  </si>
  <si>
    <t>Патч-корд S500 S/FTP FutureCom, 5 м, кат. 6a, LSZH, сірий, Corning</t>
  </si>
  <si>
    <t>008TEY-13188H2G</t>
  </si>
  <si>
    <t>008EEY-13122A2G</t>
  </si>
  <si>
    <t>008EEY-13122H2G</t>
  </si>
  <si>
    <t>F040402G5Z20003M</t>
  </si>
  <si>
    <t>F055702T5Z20003M</t>
  </si>
  <si>
    <t>ВО патч-корд, LC/UPC-LC/UPC, Uniboot, 2.0мм, (OM3 CC), Duplex, LSZH, 1м, Corning</t>
  </si>
  <si>
    <t>ВО патч-корд, LC/UPC-LC/UPC, Uniboot, 2.0мм, (OM3 CC), Duplex, LSZH, 2м, Corning</t>
  </si>
  <si>
    <t>ВО патч-корд, LC/UPC-LC/UPC, Uniboot, 2.0мм, (OM3 CC), Duplex, LSZH, 3м, Corning</t>
  </si>
  <si>
    <t>Патч-корди Corning CКС FutureCom (кат. 5e, 6, 6A)</t>
  </si>
  <si>
    <t>CMS-CWB200E1.5SL</t>
  </si>
  <si>
    <t>CMS-CWB300E1.5SL</t>
  </si>
  <si>
    <t>Кронштейн настінний для сітчастого лотка 300 мм, швидкого монтажу, 1,5 мм, нержавіюча сталь</t>
  </si>
  <si>
    <t>CMS-SFM8Z</t>
  </si>
  <si>
    <t>Пластина без гайки для кріплення шпильки M8 до профнастилу (ластівкін хвіст), цинкована</t>
  </si>
  <si>
    <t>Пластина з гайкою для кріплення шпильки M8 до дерев'яної стелі, цинкована</t>
  </si>
  <si>
    <t>SNP-B02550WHZ</t>
  </si>
  <si>
    <t>Заглушка 25*50 мм, EPNew</t>
  </si>
  <si>
    <t>Підрозетник зовнішній 86х86х45, EPNew, білий</t>
  </si>
  <si>
    <t>ПВС 5х4</t>
  </si>
  <si>
    <t>Провід ПВС 5х4 мм2</t>
  </si>
  <si>
    <t>FQ100031241</t>
  </si>
  <si>
    <t>CMS-CPBOX10-B</t>
  </si>
  <si>
    <t>Точка консолідації (бокс) 264x203x46 мм, під панель 10", чорна</t>
  </si>
  <si>
    <t>PC6065-0.75-3m</t>
  </si>
  <si>
    <t>Шнур живлення (С13-CEE 7/7), 3 м, 0.75 мм2, Kingda</t>
  </si>
  <si>
    <t>Шнур живлення С13-C14, 1.8 м, 1.5 мм2, (комп'ютер-монітор) Kingda</t>
  </si>
  <si>
    <t>Блок на 24 роз. нім. станд., 16А, з індикат., шнур 3х4 мм2, 3 м, чорний, Kingda</t>
  </si>
  <si>
    <t>ВО кабель універс.,U-BQ(ZN)BH 2x12 OM4CC LT 2.3, ClearCurve, політуб, діел. зах., LSZH/FRNC, FREEDM Gel-Free, Corning</t>
  </si>
  <si>
    <t>M6.0/12</t>
  </si>
  <si>
    <t>Гвинт метрич. 6.0/12 4.6 меблевий цб</t>
  </si>
  <si>
    <t>S6.0/18</t>
  </si>
  <si>
    <t>Гвинт метрич. 6.0/18 з циліндричною головкою</t>
  </si>
  <si>
    <t>M6.0/20</t>
  </si>
  <si>
    <t>Гвинт метрич. 6.0/20 4.6 меблевий цб</t>
  </si>
  <si>
    <t>NCI1050_</t>
  </si>
  <si>
    <t>NEP1050WHI</t>
  </si>
  <si>
    <t>NAI1050_</t>
  </si>
  <si>
    <t>NAE1050WHI</t>
  </si>
  <si>
    <t>NJC1050WHI</t>
  </si>
  <si>
    <t>NTF1050WHI</t>
  </si>
  <si>
    <t>К4782 WHI</t>
  </si>
  <si>
    <t>К4783 WHI</t>
  </si>
  <si>
    <t>012EEY-13122H2G</t>
  </si>
  <si>
    <t>Кабель S/FTP23 4P VOL-10SFL, кат. 7, LSOH (Dca), зелений, 1000 м, Corning</t>
  </si>
  <si>
    <t>Модуль екранований xs500 Keystone, 1xRJ45, FutureCom, кат. 6a, Corning</t>
  </si>
  <si>
    <t>Колесо до шаф поліамід(d80) на площадці 180кг/колесо</t>
  </si>
  <si>
    <t>KPE-POB80S-DYDI</t>
  </si>
  <si>
    <t>Колесо до шаф поліамід(d80) на площадці зі стопором 180кг/колесо</t>
  </si>
  <si>
    <t>РЗ-Ц-10-E</t>
  </si>
  <si>
    <t>Металорукав, D12/10 мм (50 м) оцинкований з протяжкою, ЕМС</t>
  </si>
  <si>
    <t>РЗ-Ц-12-E(100)</t>
  </si>
  <si>
    <t>Металорукав, D15/12 мм (100 м) оцинкований з протяжкою, ЕМС</t>
  </si>
  <si>
    <t>Металорукав, D15/12 мм (50 м) оцинкований з протяжкою, ЕМС</t>
  </si>
  <si>
    <t>РЗ-Ц-15-E(100)</t>
  </si>
  <si>
    <t>РЗ-Ц-15-E(50)</t>
  </si>
  <si>
    <t>РЗ-Ц-20-E</t>
  </si>
  <si>
    <t>РЗ-Ц-32</t>
  </si>
  <si>
    <t>РЗ-Ц-32-E(20)</t>
  </si>
  <si>
    <t>UA-MGSESM33B</t>
  </si>
  <si>
    <t>CMS-PP24K19RME-B</t>
  </si>
  <si>
    <t>Патч-панель 19" під 24 модуля Keystone, 1U із заднім організатором, заземл., чорна</t>
  </si>
  <si>
    <t>CMS-U-DQ(BN)H-8E-1.0</t>
  </si>
  <si>
    <t>Оптичний кабель універсальний CMS-U-DQ(BN)H- 8F E9/125-1.0kN оболонка FRNC</t>
  </si>
  <si>
    <t>CMS-U-DQ(BN)H-12E-1.0</t>
  </si>
  <si>
    <t>Оптичний кабель універсальний CMS-U-DQ(BN)H-12F E9/125-1.0kN оболонка FRNC</t>
  </si>
  <si>
    <t>LW-HAA8K-10</t>
  </si>
  <si>
    <t>HDMI 2.1 патчкорд 10м з передачею сигналу 8K UHD 48 Gbps по оптичному кабелю (AOC)</t>
  </si>
  <si>
    <t>LW-HD-015-10M</t>
  </si>
  <si>
    <t>HDMI Патчкорд 19+1, 4k 60hz, 10 м, чорний</t>
  </si>
  <si>
    <t>LW-FTTH-ZMH-15</t>
  </si>
  <si>
    <t>Абонентська розетка/бокс FTTH, для 4xSC simplex/ LC duplex прохідна</t>
  </si>
  <si>
    <t>LW-T223H</t>
  </si>
  <si>
    <t>Зачисник оптичного волокна (Miller tool), LW</t>
  </si>
  <si>
    <t>LW-HSSP-60MM</t>
  </si>
  <si>
    <t>Сплайс-протектор термоусаджуємий, 60 мм, LW</t>
  </si>
  <si>
    <t>LW-HD-015-15M</t>
  </si>
  <si>
    <t>HDMI Патчкорд 19+1, 4k 60hz, 15 м, чорний</t>
  </si>
  <si>
    <t>UPC-2FCFC(MM)D(ON)BK</t>
  </si>
  <si>
    <t>Патчкорд FC/UPC-FC/UPC MM (OM3) 2м Duplex чорний</t>
  </si>
  <si>
    <t>UPC-3FCLC(MM)D(ON)BK</t>
  </si>
  <si>
    <t>UPC-3SCFC(MM)D(ON)BK</t>
  </si>
  <si>
    <t>Патчкорд SC/UPC-FC/UPC MM (OM3) 3м Duplex чорний</t>
  </si>
  <si>
    <t>UPC-10SCLC(SM)D(ON)BK</t>
  </si>
  <si>
    <t>Патчкорд SC/UPC-LC/UPC SM 10м Duplex чорний</t>
  </si>
  <si>
    <t>UPC-1SCLC(SM)D(ON)BK</t>
  </si>
  <si>
    <t>Патчкорд SC/UPC-LC/UPC SM 1м Duplex чорний</t>
  </si>
  <si>
    <t>UPC-2SCLC(SM)D(ON)BK</t>
  </si>
  <si>
    <t>Патчкорд SC/UPC-LC/UPC SM 2м Duplex чорний</t>
  </si>
  <si>
    <t>UPC-5SCLC(SM)D(ON)BK</t>
  </si>
  <si>
    <t>Патчкорд SC/UPC-LC/UPC SM 5м Duplex чорний</t>
  </si>
  <si>
    <t>Патчкорд SC/UPC-LC/UPC MM (OM3) 2м Duplex чорний</t>
  </si>
  <si>
    <t>UPC-3SCLC(MM)D(ON)BK</t>
  </si>
  <si>
    <t>UPC-7SCLC(MM)D(ON)</t>
  </si>
  <si>
    <t>Патчкорд SC/UPC-LC/UPC MM (OM3) 7м Duplex</t>
  </si>
  <si>
    <t>UPC-1SCLC(OM4)D(ON)</t>
  </si>
  <si>
    <t>UPC-2SCLC(OM4)D(ON)</t>
  </si>
  <si>
    <t>UPC-5SCLC(OM4)D(ON)</t>
  </si>
  <si>
    <t>UPC-1SCSC(SM)D(ON)BK</t>
  </si>
  <si>
    <t>Патчкорд SC/UPC-SC/UPC SM 1м Duplex чорний</t>
  </si>
  <si>
    <t>UPC-2SCSC(SM)D(ON)BK</t>
  </si>
  <si>
    <t>Патчкорд SC/UPC-SC/UPC SM 2м Duplex чорний</t>
  </si>
  <si>
    <t>UPC-5SCSC(SM)D(ON)BK</t>
  </si>
  <si>
    <t>Патчкорд SC/UPC-SC/UPC SM 5м Duplex чорний</t>
  </si>
  <si>
    <t>UPC-1SCSC(MM)D(ON)BK</t>
  </si>
  <si>
    <t>UPC-2SCSC(MM)D(ON)BK</t>
  </si>
  <si>
    <t>UPC-3SCSC(MM)D(ON)</t>
  </si>
  <si>
    <t>UPC-3SCSC(MM)D(FW)</t>
  </si>
  <si>
    <t>UPC-3SCSC(MM)D(ON)BK</t>
  </si>
  <si>
    <t>UPC-5SCSC(MM)D(ON)</t>
  </si>
  <si>
    <t>UPC-5SCSC(MM)D(ON)BK</t>
  </si>
  <si>
    <t>UPC-10STLC(MM)D(ON)BK</t>
  </si>
  <si>
    <t>UPC-15STLC(MM)D(ON)BK</t>
  </si>
  <si>
    <t>UPC-5STLC(MM)D(ON)BK</t>
  </si>
  <si>
    <t>UPC-5STLC(MM)D(ON)</t>
  </si>
  <si>
    <t>UPC-2STLC(MM-OM4)D(ON)</t>
  </si>
  <si>
    <t>Патчкорд ST/UPC-LC/UPC MM (OM4) 2м Duplex</t>
  </si>
  <si>
    <t>UPC-2STSC(MM)D(ON)BK</t>
  </si>
  <si>
    <t>UPC-3STSC(MM)D(ON)BK</t>
  </si>
  <si>
    <t>UPC-5STSC(MM)D(ON)BK</t>
  </si>
  <si>
    <t>UPC-10STSC(MM)D(ON)BK</t>
  </si>
  <si>
    <t>UPC-10STST(MM)D(ON)BK</t>
  </si>
  <si>
    <t>UPC-15STST(MM)D(ON)BK</t>
  </si>
  <si>
    <t>UPC1STST(MM)D(ON)</t>
  </si>
  <si>
    <t>UPC-2STST(MM)D(ON)BK</t>
  </si>
  <si>
    <t>UPC-3STST(MM)D(ON)BK</t>
  </si>
  <si>
    <t>UPC-5STST(MM)D(ON)BK</t>
  </si>
  <si>
    <t>Патчкорд LC/UPC-LC/UPC MM (G50-OM3) Uniboot 3м Duplex, 2мм</t>
  </si>
  <si>
    <t>Патчкорд LC/UPC-LC/UPC MM (G50-OM3) Uniboot 5м Duplex, 2мм</t>
  </si>
  <si>
    <t>Обойма для кріплення труб D15-16 з дюбелем D8/36 з ударним шурупом, сіра, Інстал (пак.50шт)</t>
  </si>
  <si>
    <t>Обойма для кріплення труб D18-20 з дюбелем D8/36 з ударним шурупом, сіра, Інстал (пак.50шт)</t>
  </si>
  <si>
    <t>Обойма для кріплення труб D20-22 з дюбелем D8/36 з ударним шурупом, сіра, Інстал (пак.50шт)</t>
  </si>
  <si>
    <t>Обойма для кріплення труб D25-27 з дюбелем D10/42 з ударним шурупом, сіра, Інстал (пак.25шт)</t>
  </si>
  <si>
    <t>Обойма для кріплення труб D32-34 з дюбелем D10/42 з ударним шурупом, сіра, Інстал (пак.25шт)</t>
  </si>
  <si>
    <t>Пігтейл SC/UPC 1.5 m, MM (OM4), Easy Strip</t>
  </si>
  <si>
    <t>Пігтейл FC/UPC 1.5 m, MM (OM3), Easy Strip</t>
  </si>
  <si>
    <t>Пігтейл LC/UPC 1.5 m, MM (OM4), Easy Strip</t>
  </si>
  <si>
    <t>Пігтейл SC/APC 1.5 m, SM, Easy strip, волокно Corning SMF28e</t>
  </si>
  <si>
    <t>PG-1.5LC(SM)(ON)E-K4</t>
  </si>
  <si>
    <t>PG-1.5SC(SM)(ON)E-K4</t>
  </si>
  <si>
    <t>PG-1.5SC(SM)(ON)E-K8</t>
  </si>
  <si>
    <t>PG-1.5LC(MM)(ON)E-K4</t>
  </si>
  <si>
    <t>PG-1.5SC(MM)(ON)E-K4</t>
  </si>
  <si>
    <t>ВО кабель та муфти  Одессакабель,  CMS</t>
  </si>
  <si>
    <t>ОКТ-Д(1,0)П-2Е1</t>
  </si>
  <si>
    <t>ВО кабель, діелектричний, для підвісу, монотуб, 2Е9/125, G.652D,PE, 1 кН, Одескабель</t>
  </si>
  <si>
    <t>ОКТ-Д(1,0)П-4Е1</t>
  </si>
  <si>
    <t>ВО кабель, діелектричний, для підвісу, монотуб, 4Е9/125, G.652D,PE, 1 кН, Одескабель</t>
  </si>
  <si>
    <t>ОКТ-Д(1,0)П-8Е1</t>
  </si>
  <si>
    <t>ВО кабель, діелектричний, для підвісу, монотуб, 8Е9/125, G.652D,PE, 1 кН, Одескабель</t>
  </si>
  <si>
    <t>ОКТ-Д(1,0)П-12Е1</t>
  </si>
  <si>
    <t>ВО кабель, діелектричний, для підвісу, монотуб, 12Е9/125, G.652D,PE, 1 кН, Одескабель</t>
  </si>
  <si>
    <t>CMS-FOBD-16BK</t>
  </si>
  <si>
    <t>Розподільчий вуличний оптичний бокс, IP65/54, 2-вводи, 16-виводів, під 16xSC Simplex, 320×260×95мм, чорний, CMS</t>
  </si>
  <si>
    <t>LAN1-96AE-HDHS-B</t>
  </si>
  <si>
    <t>KD-TM041-510W</t>
  </si>
  <si>
    <t>J1-UA-BK</t>
  </si>
  <si>
    <t>Лоток сітчастий WBC 200х100 мм, дріт D4 мм, нержавіюча сталь 2,5м</t>
  </si>
  <si>
    <t>CMS-WBC4-200100SL</t>
  </si>
  <si>
    <t>CMS-CWB100E1.0SL</t>
  </si>
  <si>
    <t>Кронштейн настінний для сітчастого лотка 100 мм, швидкого монтажу, 1,0 мм, нержавіюча сталь</t>
  </si>
  <si>
    <t>Кронштейн настінний для сітчастого лотка 200 мм, швидкого монтажу, 1,5 мм, нержавіюча сталь</t>
  </si>
  <si>
    <t>CMS-CB25SL</t>
  </si>
  <si>
    <t>CMS-CB50SL</t>
  </si>
  <si>
    <t>З'єднувальний елемент сітчатого лотка 25мм, "Метелик", до WBC Нержавіюча сталь</t>
  </si>
  <si>
    <t>З'єднувальний елемент сітчатого лотка 50мм, "Метелик", до WBB/WBC нержавіюча сталь</t>
  </si>
  <si>
    <t>UPC-15SCLC(OM4)D(ON)</t>
  </si>
  <si>
    <t>UPC-15SCSC(SM)S(ON)OD</t>
  </si>
  <si>
    <t>Патчкорд SC/UPC-SC/UPC SM, зовнішнього виконання 15 м, Simplex</t>
  </si>
  <si>
    <t>UPC-20SCSC(SM)S(ON)OD</t>
  </si>
  <si>
    <t>Патчкорд SC/UPC-SC/UPC SM, зовнішнього виконання 20 м, Simplex</t>
  </si>
  <si>
    <t>UPC-25SCSC(SM)S(ON)OD</t>
  </si>
  <si>
    <t>Патчкорд SC/UPC-SC/UPC SM, зовнішнього виконання 25 м, Simplex</t>
  </si>
  <si>
    <t>UPC-30SCSC(SM)S(ON)OD</t>
  </si>
  <si>
    <t>Патчкорд SC/UPC-SC/UPC SM, зовнішнього виконання 30 м, Simplex</t>
  </si>
  <si>
    <t>UPC-50SCSC(SM)S(ON)OD</t>
  </si>
  <si>
    <t>Патчкорд SC/UPC-SC/UPC SM, зовнішнього виконання 50 м, Simplex</t>
  </si>
  <si>
    <t>UA-MGSE-BSLG</t>
  </si>
  <si>
    <t>Щітковий ввід, збільшений сірий, серія MGSE</t>
  </si>
  <si>
    <t>UA-MGSE-BSLB</t>
  </si>
  <si>
    <t>Щітковий ввід, збільшений чорний, серія MGSE</t>
  </si>
  <si>
    <t>UA-MGSE-BSMG</t>
  </si>
  <si>
    <t>Щітковий ввід, сірий, серія MGSE</t>
  </si>
  <si>
    <t>UA-MGSE-BSMB</t>
  </si>
  <si>
    <t>Щітковий ввід, чорний, серія MGSE</t>
  </si>
  <si>
    <t>Кабельні організатори. Щітковий ввід</t>
  </si>
  <si>
    <t>SPG5-G-6G</t>
  </si>
  <si>
    <t>Мережевий фільтр Gembird 1.8м 5роз. з вимикачем, сірий</t>
  </si>
  <si>
    <t>SPG5-G-6B</t>
  </si>
  <si>
    <t>Мережевий фільтр Gembird 1.8м 5роз. з вимикачем, чорний</t>
  </si>
  <si>
    <t>SPG5-G-10G</t>
  </si>
  <si>
    <t>Мережевий фільтр Gembird 3м 5роз. з вимикачем, сірий</t>
  </si>
  <si>
    <t>SPG5-G-10B</t>
  </si>
  <si>
    <t>Мережевий фільтр Gembird 3м 5роз. з вимикачем, чорний</t>
  </si>
  <si>
    <t>SPG5-G-15G</t>
  </si>
  <si>
    <t>Мережевий фільтр Gembird 4.5м 5роз. з вимикачем, сірий</t>
  </si>
  <si>
    <t>SPG5-G-15B</t>
  </si>
  <si>
    <t>Мережевий фільтр Gembird 4.5м 5роз. з вимикачем, чорний</t>
  </si>
  <si>
    <t>RD-502</t>
  </si>
  <si>
    <t>Неекрановані (UTP) патч-панелі 19" 5е, 6, 6А</t>
  </si>
  <si>
    <t>CAXCOE-V0114-C002</t>
  </si>
  <si>
    <t>Адаптер 45 x 45 під один модуль xs500 FutureCom™ Keystone, Corning</t>
  </si>
  <si>
    <t>РЗЦИ-11Ч</t>
  </si>
  <si>
    <t>Металорукав, D11 мм, оцинкований ізольований (ПВХ) чорний, 25 м</t>
  </si>
  <si>
    <t>РЗЦИ-14Ч</t>
  </si>
  <si>
    <t>Металорукав, D14 мм, оцинкований ізольований (ПВХ) чорний, 25 м</t>
  </si>
  <si>
    <t>РЗЦИ-18Ч</t>
  </si>
  <si>
    <t>Металорукав, D18 мм, оцинкований ізольований (ПВХ) чорний, 25 м</t>
  </si>
  <si>
    <t>РЗЦИ-22Ч</t>
  </si>
  <si>
    <t>Металорукав, D22 мм, оцинкований ізольований (ПВХ) чорний, 25 м</t>
  </si>
  <si>
    <t>РЗЦИ-26Ч</t>
  </si>
  <si>
    <t>Металорукав, D26 мм, оцинкований ізольований (ПВХ) чорний, 25 м</t>
  </si>
  <si>
    <t>РЗЦИ-32Ч</t>
  </si>
  <si>
    <t>Металорукав, D32 мм, оцинкований ізольований (ПВХ) чорний, 25 м</t>
  </si>
  <si>
    <t>РЗЦИ-38Ч</t>
  </si>
  <si>
    <t>Металорукав, D38 мм, оцинкований ізольований (ПВХ) чорний, 25 м</t>
  </si>
  <si>
    <t>РЗЦИ-50Ч</t>
  </si>
  <si>
    <t>Металорукав, D50 мм, оцинкований ізольований (ПВХ) чорний, 10 м</t>
  </si>
  <si>
    <t>Гак для опор без отворів для кріплення бандажною стрічкою, цинкований</t>
  </si>
  <si>
    <t>H-15</t>
  </si>
  <si>
    <t>Затискач натяжний H-15 (для кріплення плоских кабелів до 4 мм)</t>
  </si>
  <si>
    <t>ABSCS</t>
  </si>
  <si>
    <t>Інструмент для забивання контактів, аналог Krone</t>
  </si>
  <si>
    <t>UPC-100SCSC(SM)S(ON)FTTH-OD</t>
  </si>
  <si>
    <t>UPC-150SCSC(SM)S(ON)FTTH-OD</t>
  </si>
  <si>
    <t>UPC-200SCSC(SM)S(ON)FTTH-OD</t>
  </si>
  <si>
    <t>UPC-50SCSC(SM)S(ON)FTTH-OD</t>
  </si>
  <si>
    <t>UPC-15FCLC(MM)D(ON)</t>
  </si>
  <si>
    <t>Патчкорд FC/UPC-LC/UPC MM (OM3) 15м Duplex</t>
  </si>
  <si>
    <t>UPC-20FCLC(MM)D(ON)</t>
  </si>
  <si>
    <t>Патчкорд FC/UPC-LC/UPC MM (OM3) 20м Duplex</t>
  </si>
  <si>
    <t>HPC-1SCFC(SM)S(ON)</t>
  </si>
  <si>
    <t>Патчкорд SC/APC-FC/UPC SM 1м Simplex</t>
  </si>
  <si>
    <t>UPC-5SCLC(MM)D(ON)BK</t>
  </si>
  <si>
    <t>Патчкорд SC/UPC-LC/UPC MM (OM3) 5м Duplex чорний</t>
  </si>
  <si>
    <t>UPC-10SCLC(MM)D(ON)BK</t>
  </si>
  <si>
    <t>Патчкорд SC/UPC-LC/UPC MM (OM3) 20м Duplex чорний</t>
  </si>
  <si>
    <t>UPC-3SCSC(SM)D(ON)BK</t>
  </si>
  <si>
    <t>Патчкорд SC/UPC-SC/UPC SM 3м Duplex чорний</t>
  </si>
  <si>
    <t>UPC-0.5SCSC(MM)D(ON)BK</t>
  </si>
  <si>
    <t>Патчкорд SC/UPC-SC/UPC MM (G50-OM3) 0.5м Duplex чорний</t>
  </si>
  <si>
    <t>UPC-30SCSC(MM)D(ON)</t>
  </si>
  <si>
    <t>Патчкорд SC/UPC-SC/UPC MM (G50-OM3) 30м Duplex</t>
  </si>
  <si>
    <t>HPC-1SCSC(SM)S(ON)</t>
  </si>
  <si>
    <t>HPC-2SCSC(SM)S(ON)</t>
  </si>
  <si>
    <t>HPC-3SCSC(SM)S(ON)</t>
  </si>
  <si>
    <t>UPC-3STLC(MM)D(ON)BK</t>
  </si>
  <si>
    <t>РЗ-Ц-15-E(25)</t>
  </si>
  <si>
    <t>Металорукав, D18/15 мм (100 м) оцинкований з протяжкою, ЕМС</t>
  </si>
  <si>
    <t>Металорукав, D21/18 мм, (50 м) оцинкований з протяжкою, ЕМС</t>
  </si>
  <si>
    <t>РЗ-Ц-20-E(25)</t>
  </si>
  <si>
    <t>Металорукав, D23/20 мм, (25 м) оцинкований з протяжкою, ЕМС</t>
  </si>
  <si>
    <t>РЗ-Н-20-E</t>
  </si>
  <si>
    <t>Металорукав, D23/20 мм, (50 м) оцинкований з протяжкою, ЕМС</t>
  </si>
  <si>
    <t>Металорукав, D25/22 мм (50 м) оцинкований з протяжкою, ЕМС</t>
  </si>
  <si>
    <t>Металорукав, D28/25 мм, (25 м) оцинкований з протяжкою, ЕМС</t>
  </si>
  <si>
    <t>Металорукав, D36/32 мм, (20 м) оцинкований з протяжкою, ЕМС</t>
  </si>
  <si>
    <t>РЗ-Ц-34-E</t>
  </si>
  <si>
    <t>РЗ-Ц-38-E</t>
  </si>
  <si>
    <t>Металорукав, D42/38 мм, (25 м) оцинкований з протяжкою, ЕМС</t>
  </si>
  <si>
    <t>РЗ-Ц-50-E</t>
  </si>
  <si>
    <t>Металорукав, D56/50 мм, (20 м) оцинкований з протяжкою, ЕМС</t>
  </si>
  <si>
    <t>Лоток сітчастий WBC 100х50мм, дріт D4 мм, білий цинк, 2,5м</t>
  </si>
  <si>
    <t>Лоток сітчастий WBC 150х50мм, дріт D4 мм, білий цинк, 2,5м</t>
  </si>
  <si>
    <t>Лоток сітчастий WBC 300х50мм, дріт D5 мм, білий цинк, 2,5м</t>
  </si>
  <si>
    <t>Шафа настінна 10" 6U, 320х300х335 (Ш*Г*В) мм, сіра</t>
  </si>
  <si>
    <t>Шафа настінна 10" 6U, 320х300х335 (Ш*Г*В) мм, чорна</t>
  </si>
  <si>
    <t>Шафа настінна 10" 12U, 320х300х605 (Ш*Г*В) мм, сіра</t>
  </si>
  <si>
    <t>Шафа 19" 4U, 600x350x284мм (Ш*Г*В), економ, акрилове скло, сіра</t>
  </si>
  <si>
    <t>Шафа 19" 6U, 600x350x373мм (Ш*Г*В), економ, акрилове скло, сіра</t>
  </si>
  <si>
    <t>Шафа 19" 6U, 600x500x373мм (Ш*Г*В), економ, акрилове скло, сіра</t>
  </si>
  <si>
    <t>Шафа 19" 9U, 600x350x507мм (Ш*Г*В), економ, акрилове скло, сіра</t>
  </si>
  <si>
    <t>Шафа 19" 9U, 600x500x507мм (Ш*Г*В), економ, акрилове скло, сіра</t>
  </si>
  <si>
    <t>Шафа 19"12U, 600x350x640мм (Ш*Г*В), економ, акрилове скло, сіра</t>
  </si>
  <si>
    <t>Шафа 19"12U, 600x500x640мм (Ш*Г*В), економ, акрилове скло, сіра</t>
  </si>
  <si>
    <t>Шафа 19"12U, 600x600x640мм (Ш*Г*В), економ, акрилове скло, сіра</t>
  </si>
  <si>
    <t>Шафа 19"15U, 600x500x773мм (Ш*Г*В), економ, акрилове скло, сіра</t>
  </si>
  <si>
    <t>Шафа 19"15U, 600x600x773мм (Ш*Г*В), економ, акрилове скло, сіра</t>
  </si>
  <si>
    <t>Шафа 19"18U, 600x600x907мм (Ш*Г*В), економ, акрилове скло, сіра</t>
  </si>
  <si>
    <t>Шафа 19" 4U, 600x350x284мм (Ш*Г*В), економ, акрилове скло, чорна</t>
  </si>
  <si>
    <t>Шафа 19" 6U, 600x350x373мм (Ш*Г*В), економ, акрилове скло, чорна</t>
  </si>
  <si>
    <t>Шафа 19" 6U, 600x500x373мм (Ш*Г*В), економ, акрилове скло, чорна</t>
  </si>
  <si>
    <t>Шафа 19" 9U, 600x350x507мм (Ш*Г*В), економ, акрилове скло, чорна</t>
  </si>
  <si>
    <t>Шафа 19" 9U, 600x500x507мм (Ш*Г*В), економ, акрилове скло, чорна</t>
  </si>
  <si>
    <t>Шафа 19" 4U, 600х350х284 мм (Ш*Г*В), акрилове скло, сіра</t>
  </si>
  <si>
    <t>Шафа 19" 6U, 600х350х373 мм (Ш*Г*В), акрилове скло, сіра</t>
  </si>
  <si>
    <t>Шафа 19" 6U, 600х500х373 мм (Ш*Г*В), акрилове скло, сіра</t>
  </si>
  <si>
    <t>Шафа 19" 9U, 600х350х507 мм (Ш*Г*В), акрилове скло, сіра</t>
  </si>
  <si>
    <t>Шафа 19" 9U, 600х500х507 мм (Ш*Г*В), акрилове скло, сіра</t>
  </si>
  <si>
    <t>Шафа 19"15U, 600х500х773 мм (Ш*Г*В), акрилове скло, сіра</t>
  </si>
  <si>
    <t>Шафа 19"15U, 600х600х773 мм (Ш*Г*В), акрилове скло, сіра</t>
  </si>
  <si>
    <t>Шафа 19"18U, 600х600х907 мм (Ш*Г*В), акрилове скло, сіра</t>
  </si>
  <si>
    <t>Шафа 19"18U, 600х800х907 мм (Ш*Г*В), акрилове скло, сіра</t>
  </si>
  <si>
    <t>Шафа 19"21U, 600х600х1040 мм (Ш*Г*В), акрилове скло, сіра</t>
  </si>
  <si>
    <t>Шафа 19"21U, 600х800х1040 мм (Ш*Г*В), акрилове скло, сіра</t>
  </si>
  <si>
    <t>Шафа 19" 4U, 600х350х284 мм (Ш*Г*В), акрилове скло, чорна</t>
  </si>
  <si>
    <t>Шафа 19" 6U, 600х350х373 мм (Ш*Г*В), акрилове скло, чорна</t>
  </si>
  <si>
    <t>Шафа 19" 6U, 600х500х373 мм (Ш*Г*В), акрилове скло, чорна</t>
  </si>
  <si>
    <t>Шафа 19" 7U, 600х600х417 мм (Ш*Г*В), акрилове скло, чорна</t>
  </si>
  <si>
    <t>Шафа 19" 9U, 600х350х507 мм (Ш*Г*В), акрилове скло, чорна</t>
  </si>
  <si>
    <t>Шафа 19" 9U, 600х500х507 мм (Ш*Г*В), акрилове скло, чорна</t>
  </si>
  <si>
    <t>Шафа 19" 9U, 600х600х507 мм (Ш*Г*В), акрилове скло, чорна</t>
  </si>
  <si>
    <t>Шафа 19"12U, 600х350х640 мм (Ш*Г*В), акрилове скло, чорна</t>
  </si>
  <si>
    <t>Шафа 19"12U, 600х700х640 мм (Ш*Г*В), акрилове скло, чорна</t>
  </si>
  <si>
    <t>Шафа 19"15U, 600х500х773 мм (Ш*Г*В), акрилове скло, чорна</t>
  </si>
  <si>
    <t>Шафа 19"15U, 600х600х773 мм (Ш*Г*В), акрилове скло, чорна</t>
  </si>
  <si>
    <t>Шафа 19"15U, 600х700х773 мм (Ш*Г*В), акрилове скло, чорна</t>
  </si>
  <si>
    <t>Шафа 19"18U, 600х600х907 мм (Ш*Г*В), акрилове скло, чорна</t>
  </si>
  <si>
    <t>Шафа 19"18U, 600х800х907 мм (Ш*Г*В), акрилове скло, чорна</t>
  </si>
  <si>
    <t>Шафа 19"21U, 600х600х1040 мм (Ш*Г*В), акрилове скло, чорна</t>
  </si>
  <si>
    <t>Шафа 19"21U, 600х800х1040 мм (Ш*Г*В), акрилове скло, чорна</t>
  </si>
  <si>
    <t>UA-MGSE45810PB</t>
  </si>
  <si>
    <t>UPC-30FCLC(MM)D(ON)</t>
  </si>
  <si>
    <t>Патчкорд FC/UPC-LC/UPC MM (OM3) 30м Duplex</t>
  </si>
  <si>
    <t>Патчкорд LC/UPC-LC/UPC SM 2м Duplex чорний</t>
  </si>
  <si>
    <t>UPC-5LCLC(SM)D(ON)BK</t>
  </si>
  <si>
    <t>Патчкорд LC/UPC-LC/UPC SM 5м Duplex чорний</t>
  </si>
  <si>
    <t>UPC-3LCLC(MM)D(ON)BK</t>
  </si>
  <si>
    <t>Патчкорд LC/UPC-LC/UPC MM (G50-OM3) 3м Duplex чорний</t>
  </si>
  <si>
    <t>UPC-5LCLC(MM)D(ON)BK</t>
  </si>
  <si>
    <t>Патчкорд LC/UPC-LC/UPC MM (G50-OM3) 5м Duplex чорний</t>
  </si>
  <si>
    <t>UPC-10LCLC(MM)D(ON)BK</t>
  </si>
  <si>
    <t>UPC-3SCFC(SM)D(ON)</t>
  </si>
  <si>
    <t>UPC-1SCLC(SM)S(ON)BK</t>
  </si>
  <si>
    <t>Патчкорд SC/UPC-LC/UPC SM 1м Simplex чорний</t>
  </si>
  <si>
    <t>UPC-1SCLC(MM)D(ON)BK</t>
  </si>
  <si>
    <t>UPC-2SCLC(MM)D(ON)BK</t>
  </si>
  <si>
    <t>UPC-2SCLC(MM)D(ON)S</t>
  </si>
  <si>
    <t>UPC-20SCLC(MM)D(ON)BK</t>
  </si>
  <si>
    <t>Патчкорд SC/UPC-SC/UPC MM (G50-OM3) 10м Duplex чорний</t>
  </si>
  <si>
    <t>UPC-0.5STSC(MM)D(ON)BK</t>
  </si>
  <si>
    <t>UPC-1STSC(MM)D(ON)BK</t>
  </si>
  <si>
    <t>UPC-30STSC(MM)D(ON)BK</t>
  </si>
  <si>
    <t>UPC-2STSC(MM)D(ON)</t>
  </si>
  <si>
    <t>UPC-3STSC(MM)D(ON)</t>
  </si>
  <si>
    <t>UPC-1STST(MM)D(ON)BK</t>
  </si>
  <si>
    <t>012TEY-13188A2G</t>
  </si>
  <si>
    <t>INCT20050</t>
  </si>
  <si>
    <t>Стяжка 200х5.0 мм, 100 шт</t>
  </si>
  <si>
    <t>LAN1-96AD-HDHS-B</t>
  </si>
  <si>
    <t>KD-C13</t>
  </si>
  <si>
    <t>KD-C14</t>
  </si>
  <si>
    <t>KD-C15</t>
  </si>
  <si>
    <t>KD-C19</t>
  </si>
  <si>
    <t>Роз'єм вилка С19 розбірний, 16А, Kingda</t>
  </si>
  <si>
    <t>KD-C20</t>
  </si>
  <si>
    <t>Роз'єм вилка С20 розбірний, 16А, Kingda</t>
  </si>
  <si>
    <t>Люки MK</t>
  </si>
  <si>
    <t>CMS-DROP-DF02E9FGB</t>
  </si>
  <si>
    <t>CMS-DROP-DF01E9FGB</t>
  </si>
  <si>
    <t>CMS-DROP-DF02E9FGW</t>
  </si>
  <si>
    <t>Труба гладкостінна</t>
  </si>
  <si>
    <t>ZK40</t>
  </si>
  <si>
    <t>Коліно для труби 40мм</t>
  </si>
  <si>
    <t>KT-63916</t>
  </si>
  <si>
    <t>Труба гладка ПВХ D16, стикуєма, біла, 2 м</t>
  </si>
  <si>
    <t>KT-63920</t>
  </si>
  <si>
    <t>Труба гладка ПВХ D20, стикуєма, біла, 2 м</t>
  </si>
  <si>
    <t>KT-63932-2.2</t>
  </si>
  <si>
    <t>Труба гладка ПВХ D32, стикуєма, біла, 2.2 м</t>
  </si>
  <si>
    <t>CSV 15U-450 PPP</t>
  </si>
  <si>
    <t>Шафи антивандальні та кліматичні</t>
  </si>
  <si>
    <t>Кліматична шафа зовнішнього виконання CSV 15U-450</t>
  </si>
  <si>
    <t>CSV 7U-450 PPP</t>
  </si>
  <si>
    <t>Кліматична шафа зовнішнього виконання CSV 7U-450</t>
  </si>
  <si>
    <t>CSV AV 9U-450</t>
  </si>
  <si>
    <t>Шафа антивандальна 9U, 450х450 мм (Г*В), сіра</t>
  </si>
  <si>
    <t>XF500006440</t>
  </si>
  <si>
    <t>XF500006390</t>
  </si>
  <si>
    <t>Вита пара CMS, Odeskabel</t>
  </si>
  <si>
    <t>PAFT41000</t>
  </si>
  <si>
    <t>LAN1-16AE-PGTL-B</t>
  </si>
  <si>
    <t>КМП-600</t>
  </si>
  <si>
    <t>Кронштейн монітора поворотний Р600</t>
  </si>
  <si>
    <t>SN-SH16</t>
  </si>
  <si>
    <t>Тримач 16 сплайс протекторів</t>
  </si>
  <si>
    <t>SN-S300</t>
  </si>
  <si>
    <t>Сплайс-касета для 32 з'єднань з кришкою, чорна, Україна</t>
  </si>
  <si>
    <t>ПВ 3 1х10YG(H07V-К)</t>
  </si>
  <si>
    <t>Кабель ПВС нгд 2х1.5 мм2 багатожильний, ПВХ ізоляціія і оболонка, чорний</t>
  </si>
  <si>
    <t>ПВС 2х1.0 BK</t>
  </si>
  <si>
    <t>Провід ПВС 2х1.0 мм2 багатожильний, ПВХ ізоляціія і оболонка, чорний</t>
  </si>
  <si>
    <t>ПВСнгд 2х1.5</t>
  </si>
  <si>
    <t>Провід ПВС нгд 2х1.5</t>
  </si>
  <si>
    <t>CCAVGE-D1002-A005-C0</t>
  </si>
  <si>
    <t>Патч-корд кат. 6, 26AWG Slim, D4мм, RJ45-RJ45, сірий, 0.5 м, U/UTP, LSZH, Corning</t>
  </si>
  <si>
    <t>CCAVGE-D1002-A010-C0</t>
  </si>
  <si>
    <t>Патч-корд кат. 6, 26AWG Slim, D4мм, RJ45-RJ45, сірий, 1 м, U/UTP, LSZH, Corning</t>
  </si>
  <si>
    <t>CCAVGE-D1002-A030-C0</t>
  </si>
  <si>
    <t>Патч-корд кат. 6, 26AWG Slim, D4мм, RJ45-RJ45, сірий, 3 м, U/UTP, LSZH, Corning</t>
  </si>
  <si>
    <t>CCAVGE-D1002-A050-C0</t>
  </si>
  <si>
    <t>Патч-корд кат. 6, 26AWG Slim, D4мм, RJ45-RJ45, сірий, 5 м, U/UTP, LSZH, Corning</t>
  </si>
  <si>
    <t>LW-LC-04</t>
  </si>
  <si>
    <t>Ізострічка електротех. 0,15ммх18мм, 20м, блакитна</t>
  </si>
  <si>
    <t>СК-6-2</t>
  </si>
  <si>
    <t>UA-OF42-D100-BK</t>
  </si>
  <si>
    <t>Стійка 42U, подвійна 1000 мм глиб., чорна (без ніг)</t>
  </si>
  <si>
    <t>CMS-DROP-DF01E9FGT</t>
  </si>
  <si>
    <t>нема</t>
  </si>
  <si>
    <t>UA-SM25B</t>
  </si>
  <si>
    <t>Ізолятор мідної шини з болтами М6</t>
  </si>
  <si>
    <t>UPC-0.5SCSC(SM)S(ON)S</t>
  </si>
  <si>
    <t>Патчкорд SC/UPC-SC/UPC SM 0.5m Simplex Slim</t>
  </si>
  <si>
    <t>UPC-1.5SCSC(SM)D(ON)S</t>
  </si>
  <si>
    <t>Патчкорд SC/UPC-SC/UPC SM 1.5m Duplex Slim</t>
  </si>
  <si>
    <t>UPC-1SCSC(SM)S(ON)S</t>
  </si>
  <si>
    <t>Патчкорд SC/UPC-SC/UPC SM 1m Simplex Slim</t>
  </si>
  <si>
    <t>UPC-1SCSC(SM)D(ON)S</t>
  </si>
  <si>
    <t>Патчкорд SC/UPC-SC/UPC SM 1м Duplex Slim</t>
  </si>
  <si>
    <t>UPC-2SCSC(SM)D(ON)S</t>
  </si>
  <si>
    <t>Патчкорд SC/UPC-SC/UPC SM 2м Duplex Slim</t>
  </si>
  <si>
    <t>UPC-2SCSC(SM)S(ON)S</t>
  </si>
  <si>
    <t>Патчкорд SC/UPC-SC/UPC SM 2м Simplex Slim</t>
  </si>
  <si>
    <t>UPC-3SCSC(SM)D(ON)S</t>
  </si>
  <si>
    <t>Патчкорд SC/UPC-SC/UPC SM 3м Duplex Slim</t>
  </si>
  <si>
    <t>UPC-3SCSC(SM)S(ON)S</t>
  </si>
  <si>
    <t>Патчкорд SC/UPC-SC/UPC SM 3м Simplex Slim</t>
  </si>
  <si>
    <t>UPC-5SCSC(SM)D(ON)S</t>
  </si>
  <si>
    <t>Патчкорд SC/UPC-SC/UPC SM 5м Duplex Slim</t>
  </si>
  <si>
    <t>UPC-2SCSC(MM)D(ON)S</t>
  </si>
  <si>
    <t>Патчкорд SC/UPC-SC/UPC MM (G50-OM3) 2м Duplex Slim</t>
  </si>
  <si>
    <t>UPC-3SCSC(MM)D(ON)S</t>
  </si>
  <si>
    <t>Патчкорд SC/UPC-SC/UPC MM (G50-OM3) 3м Duplex Slim</t>
  </si>
  <si>
    <t>UPC-5SCSC(MM)D(ON)S</t>
  </si>
  <si>
    <t>Патчкорд SC/UPC-SC/UPC MM (G50-OM3) 5м Duplex Slim</t>
  </si>
  <si>
    <t>UPC-2FCLC(SM)D(ON)S</t>
  </si>
  <si>
    <t>UPC-10FCLC(SM)D(ON)S</t>
  </si>
  <si>
    <t>UPC-1LCLC(SM)D(ON)S</t>
  </si>
  <si>
    <t>Патчкорд LC/UPC-LC/UPC SM 1м Duplex Slim</t>
  </si>
  <si>
    <t>UPC-2LCLC(SM)D(ON)S</t>
  </si>
  <si>
    <t>Патчкорд LC/UPC-LC/UPC SM 2м Duplex Slim</t>
  </si>
  <si>
    <t>UPC-2LCLC(SM)S(ON)S</t>
  </si>
  <si>
    <t>Патчкорд LC/UPC-LC/UPC SM 2м Simplex Slim</t>
  </si>
  <si>
    <t>UPC-3LCLC(SM)D(ON)S</t>
  </si>
  <si>
    <t>Патчкорд LC/UPC-LC/UPC SM 3м Duplex Slim</t>
  </si>
  <si>
    <t>UPC-3LCLC(SM)S(ON)S</t>
  </si>
  <si>
    <t>Патчкорд LC/UPC-LC/UPC SM 3м Simplex Slim</t>
  </si>
  <si>
    <t>UPC-5LCLC(SM)D(ON)S</t>
  </si>
  <si>
    <t>Патчкорд LC/UPC-LC/UPC SM 5м Duplex Slim</t>
  </si>
  <si>
    <t>UPC-5LCLC(SM)S(ON)S</t>
  </si>
  <si>
    <t>Патчкорд LC/UPC-LC/UPC SM 5м Simplex Slim</t>
  </si>
  <si>
    <t>UPC-10LCLC(SM)S(ON)S</t>
  </si>
  <si>
    <t>Патчкорд LC/UPC-LC/UPC SM 10м Simplex Slim</t>
  </si>
  <si>
    <t>UPC-15LCLC(SM)S(ON)S</t>
  </si>
  <si>
    <t>Патчкорд LC/UPC-LC/UPC SM 15м Simplex Slim</t>
  </si>
  <si>
    <t>UPC-20LCLC(SM)S(ON)S</t>
  </si>
  <si>
    <t>Патчкорд LC/UPC-LC/UPC SM 20м Simplex Slim</t>
  </si>
  <si>
    <t>UPC-1LCLC(MM)D(ON)S</t>
  </si>
  <si>
    <t>Патчкорд LC/UPC-LC/UPC MM (G50-OM3) 1м Duplex Slim</t>
  </si>
  <si>
    <t>UPC-2LCLC(MM)D(ON)S</t>
  </si>
  <si>
    <t>Патчкорд LC/UPC-LC/UPC MM (G50-OM3) 2м Duplex Slim</t>
  </si>
  <si>
    <t>UPC-3LCLC(MM)D(ON)S</t>
  </si>
  <si>
    <t>Патчкорд LC/UPC-LC/UPC MM (G50-OM3) 3м Duplex Slim</t>
  </si>
  <si>
    <t>UPC-5LCLC(MM)D(ON)S</t>
  </si>
  <si>
    <t>Патчкорд LC/UPC-LC/UPC MM (G50-OM3) 5м Duplex Slim</t>
  </si>
  <si>
    <t>UPC-15LCLC(MM)D(ON)S</t>
  </si>
  <si>
    <t>Патчкорд LC/UPC-LC/UPC MM (G50-OM3) 15м Duplex Slim</t>
  </si>
  <si>
    <t>UPC-20LCLC(MM)D(ON)S</t>
  </si>
  <si>
    <t>Патчкорд LC/UPC-LC/UPC MM (G50-OM3) 20м Duplex Slim</t>
  </si>
  <si>
    <t>UPC-30LCLC(MM)D(ON)BK</t>
  </si>
  <si>
    <t>Патчкорд LC/UPC-LC/UPC MM (G50-OM3) 30м Duplex чорний</t>
  </si>
  <si>
    <t>Волоконно оптичні патчкорди (OS2, ОМ3, ОМ4)</t>
  </si>
  <si>
    <t>UPC-1SCFC(SM)S(ON)S</t>
  </si>
  <si>
    <t>Патчкорд SC/UPC-FC/UPC SM 1м Simplex Slim</t>
  </si>
  <si>
    <t>UPC-2SCFC(SM)S(ON)S</t>
  </si>
  <si>
    <t>Патчкорд SC/UPC-FC/UPC SM 2м Simplex Slim</t>
  </si>
  <si>
    <t>UPC-3SCFC(SM)S(ON)S</t>
  </si>
  <si>
    <t>Патчкорд SC/UPC-FC/UPC SM 3м Simplex Slim</t>
  </si>
  <si>
    <t>UPC-5SCFC(SM)S(ON)S</t>
  </si>
  <si>
    <t>Патчкорд SC/UPC-FC/UPC SM 5м Simplex Slim</t>
  </si>
  <si>
    <t>UPC-0.5STLC(MM)D(ON)BK</t>
  </si>
  <si>
    <t>Патчкорд ST/UPC-LC/UPC MM (G50-OM3) 0.5м Duplex чорний</t>
  </si>
  <si>
    <t>Патчкорд ST/UPC-LC/UPC MM (G50-OM3) 2м Duplex чорний</t>
  </si>
  <si>
    <t>Патчкорд ST/UPC-LC/UPC MM (G50-OM3) 3м Duplex чорний</t>
  </si>
  <si>
    <t>Патчкорд ST/UPC-LC/UPC MM (G50-OM3) 5м Duplex чорний</t>
  </si>
  <si>
    <t>Патчкорд ST/UPC-LC/UPC MM (G50-OM3) 10м Duplex чорний</t>
  </si>
  <si>
    <t>Патчкорд ST/UPC-LC/UPC MM (G50-OM3) 15м Duplex чорний</t>
  </si>
  <si>
    <t>UPC-30STLC(MM)D(ON)BK</t>
  </si>
  <si>
    <t>Патчкорд ST/UPC-LC/UPC MM (G50-OM3) 30м Duplex чорний</t>
  </si>
  <si>
    <t>Патчкорд ST/UPC-LC/UPC MM (G50-OM3) 50м Duplex чорний</t>
  </si>
  <si>
    <t>UPC-0.5STLC(MM)D(ON)S</t>
  </si>
  <si>
    <t>Патчкорд ST/UPC-LC/UPC MM (OM3) 0.5м Duplex Slim</t>
  </si>
  <si>
    <t>Патчкорд ST/UPC-SC/UPC MM (G50-OM3) 0.5м Duplex чорний</t>
  </si>
  <si>
    <t>Патчкорд ST/UPC-SC/UPC MM (G50-OM3) 1м Duplex чорний</t>
  </si>
  <si>
    <t>Патчкорд ST/UPC-SC/UPC MM (G50-OM3) 2м Duplex чорний</t>
  </si>
  <si>
    <t>Патчкорд ST/UPC-SC/UPC MM (G50-OM3) 3м Duplex чорний</t>
  </si>
  <si>
    <t>Патчкорд ST/UPC-SC/UPC MM (G50-OM3) 5м Duplex чорний</t>
  </si>
  <si>
    <t>Патчкорд ST/UPC-SC/UPC MM (G50-OM3) 10м Duplex чорний</t>
  </si>
  <si>
    <t>Патчкорд ST/UPC-SC/UPC MM (G50-OM3) 30м Duplex чорний</t>
  </si>
  <si>
    <t>Патчкорд ST/UPC-SC/UPC MM (ОМ3) 2м Duplex</t>
  </si>
  <si>
    <t>Патчкорд ST/UPC-SC/UPC MM (ОМ3) 3м Duplex</t>
  </si>
  <si>
    <t>Патчкорд ST/UPC-ST/UPC MM (G50-OM3) 1м Duplex чорний</t>
  </si>
  <si>
    <t>Патчкорд ST/UPC-ST/UPC MM (G50-OM3) 2м Duplex чорний</t>
  </si>
  <si>
    <t>Патчкорд ST/UPC-ST/UPC MM (G50-OM3) 3м Duplex чорний</t>
  </si>
  <si>
    <t>Патчкорд ST/UPC-ST/UPC MM (G50-OM3) 5м Duplex чорний</t>
  </si>
  <si>
    <t>Патчкорд ST/UPC-ST/UPC MM (G50-OM3) 10м Duplex чорний</t>
  </si>
  <si>
    <t>Патчкорд ST/UPC-ST/UPC MM (G50-OM3) 15м Duplex чорний</t>
  </si>
  <si>
    <t>Патчкорд ST/UPC-ST/UPC MM (OM3), 2 м, Duplex</t>
  </si>
  <si>
    <t>Патчкорд ST/UPC-ST/UPC MM (OM3), 3 м, Duplex</t>
  </si>
  <si>
    <t>Патчкорд ST/UPC-ST/UPC SM, 2 м, Simplex</t>
  </si>
  <si>
    <t>Патчкорд ST/UPC-ST/UPC SM, 10 м, Duplex</t>
  </si>
  <si>
    <t>UPC-1SCLC(SM)D(ON)S</t>
  </si>
  <si>
    <t>Патчкорд SC/UPC-LC/UPC SM 1м Duplex Slim</t>
  </si>
  <si>
    <t>UPC-1SCLC(SM)S(ON)S</t>
  </si>
  <si>
    <t>Патчкорд SC/UPC-LC/UPC SM 1м Simplex Slim</t>
  </si>
  <si>
    <t>UPC-2SCLC(SM)D(ON)S</t>
  </si>
  <si>
    <t>Патчкорд SC/UPC-LC/UPC SM 2м Duplex Slim</t>
  </si>
  <si>
    <t>UPC-2SCLC(SM)S(ON)S</t>
  </si>
  <si>
    <t>Патчкорд SC/UPC-LC/UPC SM 2м Simplex Slim</t>
  </si>
  <si>
    <t>UPC-3SCLC(SM)D(ON)S</t>
  </si>
  <si>
    <t>Патчкорд SC/UPC-LC/UPC SM 3м Duplex Slim</t>
  </si>
  <si>
    <t>UPC-3SCLC(SM)D(ON)BK</t>
  </si>
  <si>
    <t>Патчкорд SC/UPC-LC/UPC SM 3м Duplex чорний</t>
  </si>
  <si>
    <t>UPC-3SCLC(SM)S(ON)S</t>
  </si>
  <si>
    <t>Патчкорд SC/UPC-LC/UPC SM 3м Simplex Slim</t>
  </si>
  <si>
    <t>UPC-5SCLC(SM)D(ON)S</t>
  </si>
  <si>
    <t>Патчкорд SC/UPC-LC/UPC SM 5м Duplex Slim</t>
  </si>
  <si>
    <t>UPC-15SCLC(SM)S(ON)S</t>
  </si>
  <si>
    <t>Патчкорд SC/UPC-LC/UPC SM 15м Simplex Slim</t>
  </si>
  <si>
    <t>UPC-1SCLC(MM)D(ON)S</t>
  </si>
  <si>
    <t>Патчкорд SC/UPC-LC/UPC MM (OM3) 1м Duplex Slim</t>
  </si>
  <si>
    <t>UPC-3SCLC(MM)D(ON)S</t>
  </si>
  <si>
    <t>Патчкорд SC/UPC-LC/UPC MM (OM3) 3м Duplex Slim</t>
  </si>
  <si>
    <t>UPC-5SCLC(MM)D(ON)S</t>
  </si>
  <si>
    <t>Патчкорд SC/UPC-LC/UPC MM (OM3) 5м Duplex Slim</t>
  </si>
  <si>
    <t>OC-U/UTP5E(100)PE</t>
  </si>
  <si>
    <t>OC-UTP5E-P(100)0,48</t>
  </si>
  <si>
    <t>INCT10030B</t>
  </si>
  <si>
    <t>Стяжка 100х3.0 мм, 100 шт, чорна</t>
  </si>
  <si>
    <t>INCT15030B</t>
  </si>
  <si>
    <t>Стяжка 150х3.0 мм, 100 шт, чорна</t>
  </si>
  <si>
    <t>INCT20040B</t>
  </si>
  <si>
    <t>Стяжка 200х4.0 мм, 100 шт, чорна</t>
  </si>
  <si>
    <t>INCT25040B</t>
  </si>
  <si>
    <t>Стяжка 250х4.0 мм, 100 шт, чорна</t>
  </si>
  <si>
    <t>INCT30040B</t>
  </si>
  <si>
    <t>Стяжка 300х4.0 мм, 100 шт, чорна</t>
  </si>
  <si>
    <t>INCT30050B</t>
  </si>
  <si>
    <t>Стяжка 300х5.0 мм, 100 шт, чорна</t>
  </si>
  <si>
    <t>INCT30080B</t>
  </si>
  <si>
    <t>Стяжка 300х8.0 мм, 100 шт, чорна</t>
  </si>
  <si>
    <t>CMS-DROP-DF01E9B</t>
  </si>
  <si>
    <t>CMS-DROP-DF02E9B</t>
  </si>
  <si>
    <t>CMS-WBC4-5050SL</t>
  </si>
  <si>
    <t>Лоток сітчастий WBC 50х50 мм, дріт D4 мм, нержавіюча сталь 2,5м</t>
  </si>
  <si>
    <t>Роз'єм вилка С13 розбірний, 10А, Kingda</t>
  </si>
  <si>
    <t>Роз'єм вилка С14 розбірний, 10А, Kingda</t>
  </si>
  <si>
    <t>Роз'єм вилка С15 розбірний, 10А, Kingda</t>
  </si>
  <si>
    <t>LANS-MOD-11-W (LAXLSM-00101-C014)</t>
  </si>
  <si>
    <t>LAXLSM-00101-C003</t>
  </si>
  <si>
    <t>LAXLSM-00201-C001</t>
  </si>
  <si>
    <t>ADPT-KIT-12-AD</t>
  </si>
  <si>
    <t>ADPT-KIT-12-AE</t>
  </si>
  <si>
    <t>Металорукав, D18,9/15 мм (50 м) оцинкований з протяжкою, ЕМС</t>
  </si>
  <si>
    <t>Металорукав, D18,9/15 мм (25 м) оцинкований з протяжкою, ЕМС</t>
  </si>
  <si>
    <t>Металорукав, D38/32 мм (25 м) оцинкований з протяжкою</t>
  </si>
  <si>
    <t>OC-UTP5E(100)</t>
  </si>
  <si>
    <t>Кабель UTP 4x2х0.49, кат. 5E-SL, КПВ-ВП (100), 305 м (7931296)</t>
  </si>
  <si>
    <t>Кабель U/UTP 4x2х0,51, кат. 5е, зовнішній КПП-ВП (100), 305 м (49219)</t>
  </si>
  <si>
    <t>OC-U/UTP6(250/54)PE</t>
  </si>
  <si>
    <t>Кабель U/UTP 4x2х0,54, кат. 6, зовнішній КПП-ВП (250), 305 м (7933096)</t>
  </si>
  <si>
    <t>Кабель UTP 4x2х0,51, кат.5е, КППт-ВП(100), зовнішній з тросом, 500 м (49223)</t>
  </si>
  <si>
    <t>J1-UA-GR</t>
  </si>
  <si>
    <t>Ніжка до шаф і стійок, 45 мм довжина, сіра</t>
  </si>
  <si>
    <t>INCT-25080U-BL</t>
  </si>
  <si>
    <t>INCT-25080U-W</t>
  </si>
  <si>
    <t>Стяжка багаторазова 250х8.0 мм, 100 шт, біла</t>
  </si>
  <si>
    <t>INCT-25080U-YL</t>
  </si>
  <si>
    <t>Стяжка багаторазова 250х8.0 мм, 100 шт, жовта</t>
  </si>
  <si>
    <t>INCT-25080U-GN</t>
  </si>
  <si>
    <t>Стяжка багаторазова 250х8.0 мм, 100 шт, зелена</t>
  </si>
  <si>
    <t>INCT-25080U-OR</t>
  </si>
  <si>
    <t>Стяжка багаторазова 250х8.0 мм, 100 шт, помаранчева</t>
  </si>
  <si>
    <t>INCT-25080U-VL</t>
  </si>
  <si>
    <t>Стяжка багаторазова 250х8.0 мм, 100 шт, фіолетова</t>
  </si>
  <si>
    <t>INCT-25080U-RD</t>
  </si>
  <si>
    <t>Стяжка багаторазова 250х8.0 мм, 100 шт, червона</t>
  </si>
  <si>
    <t>INCT-25080U-BK</t>
  </si>
  <si>
    <t>Стяжка багаторазова 250х8.0 мм, 100 шт, чорна</t>
  </si>
  <si>
    <t>INCT-25080U-MIX</t>
  </si>
  <si>
    <t>Стяжка багаторазова 250х8.0 мм, набір 40 шт (8 кольорів по 5 шт)</t>
  </si>
  <si>
    <t>INST-TCV-202Z-BK</t>
  </si>
  <si>
    <t>Стяжка багаторазова 250х8.0 мм, 100 шт, блакитна</t>
  </si>
  <si>
    <t>ПВ 3 нгд 1х25YG</t>
  </si>
  <si>
    <t>Електричний кабель ЗЗЦМ</t>
  </si>
  <si>
    <t>Скоба з цвяхом 6мм (кругл) (100шт.) біла</t>
  </si>
  <si>
    <t>NM5/З</t>
  </si>
  <si>
    <t>Гайка зубчата М5</t>
  </si>
  <si>
    <t>M8/24</t>
  </si>
  <si>
    <t>Гайка подовжувач М8/24 6гр цб</t>
  </si>
  <si>
    <t>Опори бокові для підтримки серверів L=450...600 мм цинковані (комплект)</t>
  </si>
  <si>
    <t>Опори бокові для підтримки серверів L=600...850 мм цинковані (комплект)</t>
  </si>
  <si>
    <t>Кріплення, заземлення, термостат, DIN-рейка, опори бокові для підтримки серверів</t>
  </si>
  <si>
    <t>CMS-U-BQ(ZN)BH-4OM3-1.0</t>
  </si>
  <si>
    <t>Арматура для підвісу</t>
  </si>
  <si>
    <t>Броньований ОКТБг-М(1,5)П</t>
  </si>
  <si>
    <t>PDU Блоки розеток 220В,  шнури живлення</t>
  </si>
  <si>
    <t>KD-CT019</t>
  </si>
  <si>
    <t>KD-GER(16)N1008WKPDY30W19A</t>
  </si>
  <si>
    <t>KD-CT009</t>
  </si>
  <si>
    <t>KD-CP3011SHC6A</t>
  </si>
  <si>
    <t>KD-PGS8051-C6a</t>
  </si>
  <si>
    <t>KD-PGU8054-C6</t>
  </si>
  <si>
    <t>Блок 19" на 8 роз. нім. станд., 16А, 1U, з вимикачем, шнур 1.8м , Kingda</t>
  </si>
  <si>
    <t xml:space="preserve">Конектор RJ45 UTP кат. 6, неекранований, безінструментальний </t>
  </si>
  <si>
    <t>Конектор RJ45 STP кат. 6A, екранований, безінструментальний</t>
  </si>
  <si>
    <t>Тестер кабельний - генератор тону</t>
  </si>
  <si>
    <t>Тестер кабельний RJ-45, RJ-12, USB та BNC</t>
  </si>
  <si>
    <t>KD-T5021</t>
  </si>
  <si>
    <t>Інструмент для зняття ізоляції з кабелю товщиною 0,6-2,6 мм (22-10 AWG)</t>
  </si>
  <si>
    <t>KD-T2017A</t>
  </si>
  <si>
    <t>Інструмент для забивання та зачистки витої пари</t>
  </si>
  <si>
    <t>004ZEU-13120A2G</t>
  </si>
  <si>
    <t>ВО кабель універс.,U-BQ(ZN)BH 1x12 OM3 CT2.5, ClearCurve, монотуб, діел. зах., LSZH/FRNC (B2ca), FREEDM Gel-Free, Corning</t>
  </si>
  <si>
    <t>KPE-POB80S-HC-DYDIC</t>
  </si>
  <si>
    <t>6IC-FKTHNMTZ</t>
  </si>
  <si>
    <t>З'єднувач витої пари неекранований, UTP, кат. 6, під конектори RJ-45</t>
  </si>
  <si>
    <t>Type IDC to Type IDC</t>
  </si>
  <si>
    <t>1xRJ45-2xRJ45</t>
  </si>
  <si>
    <t>RTH-2030BLZ(10)-E5</t>
  </si>
  <si>
    <t>Кабельний хомут на липучці (Velcro) з пластиковим кільцем, 300x20 мм, 10 шт, синій</t>
  </si>
  <si>
    <t>RTH-2030BKZ(10)-E5</t>
  </si>
  <si>
    <t>Кабельний хомут на липучці (Velcro) з пластиковим кільцем, 300x20 мм, 10 шт, чорний</t>
  </si>
  <si>
    <t>GTM-1210BLZ-E5</t>
  </si>
  <si>
    <t>Стяжка-липучка, 12 мм x 10 м, моток, блакитна, EPNew</t>
  </si>
  <si>
    <t>GTM-1210GNZ-E5</t>
  </si>
  <si>
    <t>Стяжка-липучка, 12 мм x 10 м, моток, зелена, EPNew</t>
  </si>
  <si>
    <t>Стяжка-липучка, 12 мм x 10 м, моток, червона, EPNew</t>
  </si>
  <si>
    <t>GTM-1210BKZ-E5</t>
  </si>
  <si>
    <t>Стяжка-липучка, 12 мм x 10 м, моток, чорна, EPNew</t>
  </si>
  <si>
    <r>
      <t xml:space="preserve">Модуль KeyStone RJ45 UTP, кат. 6, 110, Slim, W - 16.6 мм, білий, </t>
    </r>
    <r>
      <rPr>
        <b/>
        <sz val="9"/>
        <color rgb="FF000000"/>
        <rFont val="Arial"/>
        <family val="2"/>
        <charset val="204"/>
      </rPr>
      <t>під ключ</t>
    </r>
    <r>
      <rPr>
        <sz val="9"/>
        <color rgb="FF000000"/>
        <rFont val="Arial"/>
        <family val="2"/>
        <charset val="204"/>
      </rPr>
      <t xml:space="preserve">, EPNew </t>
    </r>
  </si>
  <si>
    <t>HDMI, TV</t>
  </si>
  <si>
    <t>STP RJ45</t>
  </si>
  <si>
    <t>UTP RJ45</t>
  </si>
  <si>
    <t>Other</t>
  </si>
  <si>
    <r>
      <rPr>
        <b/>
        <sz val="9"/>
        <color theme="1"/>
        <rFont val="Arial"/>
        <family val="2"/>
        <charset val="204"/>
      </rPr>
      <t>U-DQ(ZN)(SR)H</t>
    </r>
    <r>
      <rPr>
        <sz val="9"/>
        <color theme="1"/>
        <rFont val="Arial"/>
        <family val="2"/>
        <charset val="204"/>
      </rPr>
      <t xml:space="preserve">  - універсальний броньований негорючий, з гелем</t>
    </r>
  </si>
  <si>
    <r>
      <t xml:space="preserve">J-V(ZN)H - </t>
    </r>
    <r>
      <rPr>
        <sz val="9"/>
        <color rgb="FF000000"/>
        <rFont val="Arial"/>
        <family val="2"/>
        <charset val="204"/>
      </rPr>
      <t>кабель патчкордовий 2-3 мм</t>
    </r>
  </si>
  <si>
    <t>012T8Z-32198E2G</t>
  </si>
  <si>
    <t>ВО кабель J-V(ZN)H 12G50, щіл. буф., OM4, Corning</t>
  </si>
  <si>
    <t>012TEY-13188H2G</t>
  </si>
  <si>
    <t>012ERV-T3122H2G</t>
  </si>
  <si>
    <r>
      <rPr>
        <b/>
        <sz val="9"/>
        <color theme="1"/>
        <rFont val="Arial"/>
        <family val="2"/>
        <charset val="204"/>
      </rPr>
      <t>U-DQ(ZN)BH</t>
    </r>
    <r>
      <rPr>
        <sz val="9"/>
        <color theme="1"/>
        <rFont val="Arial"/>
        <family val="2"/>
        <charset val="204"/>
      </rPr>
      <t xml:space="preserve"> універсальний, негорючий, діелектричний, з гелем </t>
    </r>
  </si>
  <si>
    <t>024TRU-EB332D2G</t>
  </si>
  <si>
    <r>
      <rPr>
        <b/>
        <sz val="9"/>
        <color theme="1"/>
        <rFont val="Arial"/>
        <family val="2"/>
        <charset val="204"/>
      </rPr>
      <t>U-BQ(ZN)BH</t>
    </r>
    <r>
      <rPr>
        <sz val="9"/>
        <color theme="1"/>
        <rFont val="Arial"/>
        <family val="2"/>
        <charset val="204"/>
      </rPr>
      <t>, універсальний, негорючий, діелектричний,  без гелю (</t>
    </r>
    <r>
      <rPr>
        <b/>
        <sz val="9"/>
        <color theme="1"/>
        <rFont val="Arial"/>
        <family val="2"/>
        <charset val="204"/>
      </rPr>
      <t>Gel-Free</t>
    </r>
    <r>
      <rPr>
        <sz val="9"/>
        <color theme="1"/>
        <rFont val="Arial"/>
        <family val="2"/>
        <charset val="204"/>
      </rPr>
      <t>)</t>
    </r>
  </si>
  <si>
    <t>Кабель волоконо-оптичний, Corning</t>
  </si>
  <si>
    <t>Патчкорд SC/UPC-SC/UPC SM, зовнішнього виконання 10 м, Simplex</t>
  </si>
  <si>
    <t>UPC-10SCSC(SM)S(ON)OD</t>
  </si>
  <si>
    <t>OC-UTP5E-PE(100)0.48</t>
  </si>
  <si>
    <t>CSV 12U-450 PPP</t>
  </si>
  <si>
    <t>Кліматична шафа зовнішнього виконання CSV 12U-450</t>
  </si>
  <si>
    <t>Кабель FTTH 2FG MB абонентского доступу, U-N(2ZN)H, 2E9/125, G.657.A1, універсальний, діелектричний, 500Н, FRNC, гнучкий, 1000м, чорний</t>
  </si>
  <si>
    <t>Кабель FTTH 2FG MB абонентского доступу, U-N(2ZN)H, 1E9/125, G.657.A1, універсальний, діелектричний, гнучкий, 500N, FRNC, 1000м, чорний</t>
  </si>
  <si>
    <t>Кабель FTTH MB FRP абонентского доступу, J/A-N(2ZM)H, 1E9/125, G.657.A1, універсальний, діелектричний, 500Н, FRNC, 1000м</t>
  </si>
  <si>
    <t>Кабель FTTH MB FRP абонентского доступу, J/A-N(2ZM)H, 2E9/125, G.657.A1, універсальний, діелектричний, 500Н, FRNC, 1000м</t>
  </si>
  <si>
    <r>
      <t xml:space="preserve">Кабель FTTH 2FG MB абонентского доступу, U-N(2ZN)H, 1E9/125, </t>
    </r>
    <r>
      <rPr>
        <b/>
        <sz val="9"/>
        <color rgb="FF000000"/>
        <rFont val="Arial"/>
        <family val="2"/>
        <charset val="204"/>
      </rPr>
      <t>G.657.A2/B2</t>
    </r>
    <r>
      <rPr>
        <sz val="9"/>
        <color rgb="FF000000"/>
        <rFont val="Arial"/>
        <family val="2"/>
        <charset val="204"/>
      </rPr>
      <t xml:space="preserve">, універсальний, діелектричний, гнучкий, 500N, FRNC, 1000м, </t>
    </r>
    <r>
      <rPr>
        <b/>
        <sz val="9"/>
        <color rgb="FF000000"/>
        <rFont val="Arial"/>
        <family val="2"/>
        <charset val="204"/>
      </rPr>
      <t>прозорий</t>
    </r>
  </si>
  <si>
    <r>
      <t xml:space="preserve">Кабель FTTH 2FG MB абонентского доступу, U-N(2ZN)H, 2E9/125, G.657.A1, універсальний, діелектричний, гнучкий, 500N, FRNC, 1000м, </t>
    </r>
    <r>
      <rPr>
        <b/>
        <sz val="9"/>
        <color rgb="FF000000"/>
        <rFont val="Arial"/>
        <family val="2"/>
        <charset val="204"/>
      </rPr>
      <t>білий</t>
    </r>
  </si>
  <si>
    <t>Відкриті стійки 19", кронштейни настінні, стійка-кронштейн Cube</t>
  </si>
  <si>
    <t>UA-OFLC955-R-BK</t>
  </si>
  <si>
    <t>UA-OFLC955-B-BK</t>
  </si>
  <si>
    <t>UA-OFLC955-P-BK</t>
  </si>
  <si>
    <t>Стикувальний комплект до Стійки-кронштейна Cube (4 шпильки, 12 гайок), CMS</t>
  </si>
  <si>
    <t>UA-OFLC955-BK</t>
  </si>
  <si>
    <t>Шафи настінні та підлогові, відкриті стійки, кронштейни, аксесуари</t>
  </si>
  <si>
    <r>
      <rPr>
        <b/>
        <sz val="9"/>
        <color theme="1"/>
        <rFont val="Arial"/>
        <family val="2"/>
        <charset val="204"/>
      </rPr>
      <t>U-VQ(ZN)H</t>
    </r>
    <r>
      <rPr>
        <sz val="9"/>
        <color theme="1"/>
        <rFont val="Arial"/>
        <family val="2"/>
        <charset val="204"/>
      </rPr>
      <t xml:space="preserve">, </t>
    </r>
    <r>
      <rPr>
        <b/>
        <sz val="9"/>
        <color theme="1"/>
        <rFont val="Arial"/>
        <family val="2"/>
        <charset val="204"/>
      </rPr>
      <t>J-V(ZN)H, Breakout</t>
    </r>
    <r>
      <rPr>
        <sz val="9"/>
        <color theme="1"/>
        <rFont val="Arial"/>
        <family val="2"/>
        <charset val="204"/>
      </rPr>
      <t xml:space="preserve"> - універсальний, негорючий, діелектричний, у щільному буфері</t>
    </r>
  </si>
  <si>
    <t>Стяжка 205x4.2 мм з отвором під гвинт, 100 шт.</t>
  </si>
  <si>
    <t>Стяжка 220x4.2 мм з отвором під гвинт, 100 шт.</t>
  </si>
  <si>
    <t>INCT30080</t>
  </si>
  <si>
    <t>Стяжка 300х8.0 мм, 100 шт</t>
  </si>
  <si>
    <t>Стяжка 220x4.2 мм з отвором під гвинт, 100 шт. чорна</t>
  </si>
  <si>
    <t>INCT30080-B</t>
  </si>
  <si>
    <t>CMS-U-BQ(ZN)BH-8OM3-1.0</t>
  </si>
  <si>
    <t>TS 35/1</t>
  </si>
  <si>
    <t>DIN рейка для авт. вимикачів , 1м</t>
  </si>
  <si>
    <t xml:space="preserve">FTTH ( FRP - Fiber Reinforced Polymer) - скловолоконні силові елементи вклеєні в оболонку кабелю  </t>
  </si>
  <si>
    <t>UA-OFLC955-HM-BK</t>
  </si>
  <si>
    <t>Ручка-скоба металева чорна для Стійки-кронштейна Cube, CMS</t>
  </si>
  <si>
    <t>Стійка-кронштейн 19" Cube 9U</t>
  </si>
  <si>
    <t>K6X90</t>
  </si>
  <si>
    <t>Ключ шестигран.6x90 цб "L"</t>
  </si>
  <si>
    <t>OC-FTP5E(LSFROH)</t>
  </si>
  <si>
    <t>Кабель FTP 4x2х0,51, кат. 5е КПВнг-HFЭ-ВП (200), жовтий, 305 м (49269)</t>
  </si>
  <si>
    <t>OC-F/UTP6(250/54)PE(305)</t>
  </si>
  <si>
    <t>CMS-UU5E-IEWH</t>
  </si>
  <si>
    <t>Кабель U/UTP кат. 5E, 24AWG, обол. PVC(Eca), 305 м, білий</t>
  </si>
  <si>
    <t>CMS-UU5E-OFBK</t>
  </si>
  <si>
    <r>
      <t xml:space="preserve">Кабель U/UTP кат. 5E, 24AWG, </t>
    </r>
    <r>
      <rPr>
        <b/>
        <sz val="9"/>
        <color rgb="FF000000"/>
        <rFont val="Arial"/>
        <family val="2"/>
        <charset val="204"/>
      </rPr>
      <t>зовнішній</t>
    </r>
    <r>
      <rPr>
        <sz val="9"/>
        <color rgb="FF000000"/>
        <rFont val="Arial"/>
        <family val="2"/>
        <charset val="204"/>
      </rPr>
      <t>, обол. PE(Fca), 305 м, чорний</t>
    </r>
  </si>
  <si>
    <t>Вита пара U/UTP</t>
  </si>
  <si>
    <t>CMS-U-BQ(ZN)BH8E-1.0</t>
  </si>
  <si>
    <t>Оптичний кабель універсальний U-BQ(ZN)BH без гелю, 8E9/125, діелектричний, негорючий (FRNC), 1kN</t>
  </si>
  <si>
    <r>
      <t xml:space="preserve">Металорукав, D23/20 мм, (50 м) </t>
    </r>
    <r>
      <rPr>
        <b/>
        <sz val="9"/>
        <color rgb="FF000000"/>
        <rFont val="Arial"/>
        <family val="2"/>
        <charset val="204"/>
      </rPr>
      <t>нержавіюча сталь</t>
    </r>
    <r>
      <rPr>
        <sz val="9"/>
        <color rgb="FF000000"/>
        <rFont val="Arial"/>
        <family val="2"/>
        <charset val="204"/>
      </rPr>
      <t xml:space="preserve"> ANSI-304</t>
    </r>
  </si>
  <si>
    <t>UA-OFLC955-WK</t>
  </si>
  <si>
    <t>Комплект коліс до Стійки-кронштейна Cube (4 колеса, 4 болта, 8 гайок, ключ), CMS</t>
  </si>
  <si>
    <t>UA-OFLC955-FK</t>
  </si>
  <si>
    <t>Кабель F/UTP 4x2х0,54, кат. 6, зовнішній КППЭ-ВП (250), 305 м (7934018)</t>
  </si>
  <si>
    <t>OC-FTP5E(100)PE(305)</t>
  </si>
  <si>
    <t>Кабель FTP 4x2х0,51, кат. 5е, зовнішній КППЭ-ВП (100), 305м (49330)</t>
  </si>
  <si>
    <t>Кабель UTP 4x2, кат.5е, КПВ-ВП (350), 305 м (49252)</t>
  </si>
  <si>
    <t>Кабель FTP 4x2х0,51, кат. 5е КПВонг-HFЭ-ВП (200), 305 м (49354)</t>
  </si>
  <si>
    <t>Кабель FTP 4x2х0,51, кат. 5е, КПВЭ-ВП (200), 305 м (49352)</t>
  </si>
  <si>
    <t>PK60P(100)C(026)</t>
  </si>
  <si>
    <t>PK60P(026М)</t>
  </si>
  <si>
    <t>Коробка монтажна (набірна), в гіпсокартон, з металевими лапками</t>
  </si>
  <si>
    <t>PK-60(109)</t>
  </si>
  <si>
    <t>Коробка монтажна в гіпсокартон з пластиковими лапками</t>
  </si>
  <si>
    <t>PVCT-1920Wh</t>
  </si>
  <si>
    <t>Ізоляційна стрічка ПВХ 0.13*19мм 20м біла</t>
  </si>
  <si>
    <t>PVCT-1920YG</t>
  </si>
  <si>
    <t>Ізоляційна стрічка ПВХ 0.13*19мм 20м жовто-зелена</t>
  </si>
  <si>
    <t>PVCT-1920Gn</t>
  </si>
  <si>
    <t>Ізоляційна стрічка ПВХ 0.13*19мм 20м зелена</t>
  </si>
  <si>
    <t>PVCT-1920Bl</t>
  </si>
  <si>
    <t>Ізоляційна стрічка ПВХ 0.13*19мм 20м синя</t>
  </si>
  <si>
    <t>PVCT-1920Rd</t>
  </si>
  <si>
    <t>Ізоляційна стрічка ПВХ 0.13*19мм 20м червона</t>
  </si>
  <si>
    <t>PVCT-1920Bk</t>
  </si>
  <si>
    <t>Ізоляційна стрічка ПВХ 0.13*19мм 20м чорна</t>
  </si>
  <si>
    <t xml:space="preserve">Кріплення, Ізоляційна стрічка </t>
  </si>
  <si>
    <t>S12-40-M0</t>
  </si>
  <si>
    <t>Стяжка 300х3.6 мм, 1000 шт, чорна, weather resistant, Panduit</t>
  </si>
  <si>
    <t>UPC-250SCSC(SM)S(ON)FTTH-OD</t>
  </si>
  <si>
    <t>APC-1FCFC(SM)D(AD)</t>
  </si>
  <si>
    <t>APC-3FCFC(SM)D(AD)</t>
  </si>
  <si>
    <t>APC-1FCFC(SM)S(AD)</t>
  </si>
  <si>
    <t>APC-1FCLC(SM)D(SO)</t>
  </si>
  <si>
    <t>Патчкорд FC/APC-LC/APC SM 1м Duplex</t>
  </si>
  <si>
    <t>APC-2FCLC(SM)D(SO)</t>
  </si>
  <si>
    <t>Патчкорд FC/APC-LC/APC SM 2м Duplex</t>
  </si>
  <si>
    <t>APC-3FCLC(SM)D(SO)</t>
  </si>
  <si>
    <t>Патчкорд FC/APC-LC/APC SM 3м Duplex</t>
  </si>
  <si>
    <t>UPC-3FCLC(MM)D(ON)S</t>
  </si>
  <si>
    <t>Патчкорд FC/UPC-LC/UPC MM (OM3) 3м Duplex Slim</t>
  </si>
  <si>
    <t>Патчкорд FC/UPC-LC/UPC MM (OM3) 3м Duplex чорний</t>
  </si>
  <si>
    <t>UPC-15FCLC(SM)D(ON)S</t>
  </si>
  <si>
    <t>UPC-7LCLC(SM)S(ON)S</t>
  </si>
  <si>
    <t>UPC-0.5LCLC(SM)S(ON)S</t>
  </si>
  <si>
    <t>Патчкорд LC/UPC-LC/UPC SM 0.5м Simplex Slim</t>
  </si>
  <si>
    <t>UPC-1LCLC(SM)D(ON)BK</t>
  </si>
  <si>
    <t>Патчкорд LC/UPC-LC/UPC SM 1м Duplex чорний</t>
  </si>
  <si>
    <t>Патчкорд LC/UPC-LC/UPC SM 1м Simplex, Slim</t>
  </si>
  <si>
    <t>UPC-10LCLC(SM)D(ON)S</t>
  </si>
  <si>
    <t>Патчкорд LC/UPC-LC/UPC SM 10м Duplex Slim</t>
  </si>
  <si>
    <t>UPC-15LCLC(SM)D(ON)S</t>
  </si>
  <si>
    <t>Патчкорд LC/UPC-LC/UPC SM 15м Duplex Slim</t>
  </si>
  <si>
    <t>UPC-7LCLC(MM)D(ON)S</t>
  </si>
  <si>
    <t>Патчкорд LC/UPC-LC/UPC MM (G50-OM3) 7м Duplex Slim</t>
  </si>
  <si>
    <t>Патчкорд LC/UPC-LC/UPC MM (G50-OM3) 10м Duplex Slim</t>
  </si>
  <si>
    <t>UPC-15LCLC(MM)D(ON)BK</t>
  </si>
  <si>
    <t>Патчкорд LC/UPC-LC/UPC MM (G50-OM3) 15м Duplex чорний</t>
  </si>
  <si>
    <t>UPC-30LCLC(MM)D(ON)S</t>
  </si>
  <si>
    <t>Патчкорд LC/UPC-LC/UPC MM (G50-OM3) 30м Duplex Slim</t>
  </si>
  <si>
    <t>APC-1LCLC(SM)D(SO)</t>
  </si>
  <si>
    <t>APC-3LCLC(SM)D(SO)</t>
  </si>
  <si>
    <t>APC-1SCFC(SM)S(AD)</t>
  </si>
  <si>
    <t>Патчкорд SC/APC-FC/APC SM 1м Simplex</t>
  </si>
  <si>
    <t>UPC-1SCFC(MM)S(ON)S</t>
  </si>
  <si>
    <t>Патчкорд SC/UPC-FC/UPC MM (OM3) 1м Simplex Slim</t>
  </si>
  <si>
    <t>UPC-3SCFC(SM)D(ON)S</t>
  </si>
  <si>
    <t>Патчкорд SC/UPC-FC/UPC SM 3м Duplex Slim</t>
  </si>
  <si>
    <t>UPC-10SCFC(SM)D(ON)S</t>
  </si>
  <si>
    <t>Патчкорд SC/UPC-FC/UPC SM 10м Duplex Slim</t>
  </si>
  <si>
    <t>UPC-15SCFC(SM)D(ON)S</t>
  </si>
  <si>
    <t>Патчкорд SC/UPC-FC/UPC SM 15м Duplex Slim</t>
  </si>
  <si>
    <t>UPC-15SCFC(SM)S(ON)S</t>
  </si>
  <si>
    <t>Патчкорд SC/UPC-FC/UPC SM 15м Simplex Slim</t>
  </si>
  <si>
    <t>UPC-5SCLC(SM)S(ON)S</t>
  </si>
  <si>
    <t>Патчкорд SC/UPC-LC/UPC SM 5м Simplex Slim</t>
  </si>
  <si>
    <t>UPC-7SCLC(SM)S(ON)S</t>
  </si>
  <si>
    <t>Патчкорд SC/UPC-LC/UPC SM 7м Simplex Slim</t>
  </si>
  <si>
    <t>UPC-10SCLC(SM)D(ON)S</t>
  </si>
  <si>
    <t>Патчкорд SC/UPC-LC/UPC SM 10м Duplex Slim</t>
  </si>
  <si>
    <t>UPC-10SCLC(SM)S(ON)S</t>
  </si>
  <si>
    <t>Патчкорд SC/UPC-LC/UPC SM 10м Simplex Slim</t>
  </si>
  <si>
    <t>UPC-15SCLC(SM)D(ON)S</t>
  </si>
  <si>
    <t>Патчкорд SC/UPC-LC/UPC SM 15м Duplex Slim</t>
  </si>
  <si>
    <t>UPC-20SCLC(SM)D(ON)S</t>
  </si>
  <si>
    <t>Патчкорд SC/UPC-LC/UPC SM 20м Duplex Slim</t>
  </si>
  <si>
    <t>APC-1SCLC(SM)D(AD)</t>
  </si>
  <si>
    <t>APC-2SCLC(SM)D(AD)</t>
  </si>
  <si>
    <t>APC-3SCLC(SM)D(AD)</t>
  </si>
  <si>
    <t>Патчкорд SC/UPC-LC/UPC MM (OM3) 2м Duplex Slim</t>
  </si>
  <si>
    <t>UPC-10SCLC(MM)D(ON)S</t>
  </si>
  <si>
    <t>Патчкорд SC/UPC-LC/UPC MM (OM3) 10м Duplex Slim</t>
  </si>
  <si>
    <t>UPC-1.5SCSC(SM)S(ON)S</t>
  </si>
  <si>
    <t>Патчкорд SC/UPC-SC/UPC SM 1.5m Simplex Slim</t>
  </si>
  <si>
    <t>UPC-5SCSC(SM)S(ON)S</t>
  </si>
  <si>
    <t>Патчкорд SC/UPC-SC/UPC SM 5м Simplex Slim</t>
  </si>
  <si>
    <t>UPC-10SCSC(SM)D(ON)S</t>
  </si>
  <si>
    <t>Патчкорд SC/UPC-SC/UPC SM 10м Duplex Slim</t>
  </si>
  <si>
    <t>UPC-15SCSC(SM)D(ON)S</t>
  </si>
  <si>
    <t>Патчкорд SC/UPC-SC/UPC SM 15м Duplex Slim</t>
  </si>
  <si>
    <t>UPC-15SCSC(SM)S(ON)S</t>
  </si>
  <si>
    <t>Патчкорд SC/UPC-SC/UPC SM 15м Simplex Slim</t>
  </si>
  <si>
    <t>UPC-25SCSC(SM)D(ON)S</t>
  </si>
  <si>
    <t>Патчкорд SC/UPC-SC/UPC SM 25м Duplex Slim</t>
  </si>
  <si>
    <t>UPC-7SCSC(SM)S(ON)S</t>
  </si>
  <si>
    <t>Патчкорд SC/UPC-SC/UPC SM 7м Simplex Slim</t>
  </si>
  <si>
    <t>APC-10SCSC(SM)D(AD)</t>
  </si>
  <si>
    <t>APC-10SCSC(SM)S(ON)S</t>
  </si>
  <si>
    <t>APC-3SCSC(SM)D(AD)</t>
  </si>
  <si>
    <t>APC-7SCSC(SM)S(ON)S</t>
  </si>
  <si>
    <t>UPC-10SCSC(MM)D(ON)S</t>
  </si>
  <si>
    <t>Патчкорд SC/UPC-SC/UPC MM (G50-OM3) 10м Duplex Slim</t>
  </si>
  <si>
    <t>UPC-15SCSC(MM)D(ON)S</t>
  </si>
  <si>
    <t>Патчкорд SC/UPC-SC/UPC MM (G50-OM3) 15м Duplex Slim</t>
  </si>
  <si>
    <t>UPC-15SCSC(MM)S(ON)S</t>
  </si>
  <si>
    <t>Патчкорд SC/UPC-SC/UPC MM (G50-OM3) 15м Simplex Slim</t>
  </si>
  <si>
    <t>UPC-20SCSC(MM)S(ON)S</t>
  </si>
  <si>
    <t>Патчкорд SC/UPC-SC/UPC MM (G50-OM3) 20м Simplex Slim</t>
  </si>
  <si>
    <t>UPC-50STLC(MM)D(ON)BK</t>
  </si>
  <si>
    <t>UPC-1STLC(MM)D(ON)S</t>
  </si>
  <si>
    <t>Патчкорд ST/UPC-LC/UPC MM (OM3) 1м Duplex Slim</t>
  </si>
  <si>
    <t>UPC-3STLC(MM)D(ON)S</t>
  </si>
  <si>
    <t>Патчкорд ST/UPC-LC/UPC MM (OM3) 3м Duplex Slim</t>
  </si>
  <si>
    <t>UPC-10STLC(MM)D(ON)S</t>
  </si>
  <si>
    <t>Патчкорд ST/UPC-LC/UPC MM (OM3) 10м Duplex Slim</t>
  </si>
  <si>
    <t>UPC-20STLC(MM)D(ON)S</t>
  </si>
  <si>
    <t>Патчкорд ST/UPC-LC/UPC MM (OM3) 20м Duplex Slim</t>
  </si>
  <si>
    <t>UPC-5STLC(MM)D(ON)S</t>
  </si>
  <si>
    <t>Патчкорд ST/UPC-LC/UPC MM (OM3) 5м Duplex Slim</t>
  </si>
  <si>
    <t>UPC-10STLC(SM)D(ON)S</t>
  </si>
  <si>
    <t>Патчкорд ST/UPC-LC/UPC SM 10м Duplex Slim</t>
  </si>
  <si>
    <t>UPC-2STLC(SM)D(ON)S</t>
  </si>
  <si>
    <t>Патчкорд ST/UPC-LC/UPC SM 2м Duplex Slim</t>
  </si>
  <si>
    <t>UPC-2STSC(MM)D(ON)S</t>
  </si>
  <si>
    <t>Патчкорд ST/UPC-SC/UPC MM (ОМ3) 2м Duplex Slim</t>
  </si>
  <si>
    <t>UPC-1STSC(MM)D(ON)S</t>
  </si>
  <si>
    <t>Патчкорд ST/UPC-SC/UPC MM (ОМ3) 1м Duplex Slim</t>
  </si>
  <si>
    <t>UPC-3STSC(MM)D(ON)S</t>
  </si>
  <si>
    <t>Патчкорд ST/UPC-SC/UPC MM (ОМ3) 3м Duplex Slim</t>
  </si>
  <si>
    <t>UPC-3STSC(SM)D(ON)S</t>
  </si>
  <si>
    <t>Патчкорд ST/UPC-SC/UPC SM 3м Duplex Slim</t>
  </si>
  <si>
    <t>UPC-0.5STST(MM)D(ON)S</t>
  </si>
  <si>
    <t>Патчкорд ST/UPC-ST/UPC MM (OM3), 0.5м, Duplex Slim</t>
  </si>
  <si>
    <t>UPC-3STST(MM)D(ON)S</t>
  </si>
  <si>
    <t>Патчкорд ST/UPC-ST/UPC MM (OM3), 3 м, Duplex Slim</t>
  </si>
  <si>
    <t>UPC-5STST(MM)D(ON)S</t>
  </si>
  <si>
    <t>Патчкорд ST/UPC-ST/UPC MM (OM3), 5 м, Duplex Slim</t>
  </si>
  <si>
    <t>UPC-1STST(MM)D(ON)S</t>
  </si>
  <si>
    <t>Патчкорд ST/UPC-ST/UPC MM (OM3), 1 м, Duplex, Slim</t>
  </si>
  <si>
    <t>Патчкорди  MTRJ</t>
  </si>
  <si>
    <t>PC-2FCMTRJ(MM)D(ON)BK</t>
  </si>
  <si>
    <t>Патчкорд FC-MTRJ MM (G50-OM3) 2м Duplex чорний</t>
  </si>
  <si>
    <t xml:space="preserve">UPC-10MTRJMTRJ(SM)(SO)	</t>
  </si>
  <si>
    <t>Патчкорд MTRJ(M)-MTRJ(M) SM,10м</t>
  </si>
  <si>
    <t>HT-223H</t>
  </si>
  <si>
    <t>Інструмент для обтискання конекторів 8C8P, 6PxC, 4PxC, професійний, Hanlong</t>
  </si>
  <si>
    <t>Інструмент для обтискання конекторів 8C8P, 6PxC, 4PxC, професійний, з трещіткою, Hanlong</t>
  </si>
  <si>
    <t>Інструмент для обтискання конекторів RJ12, RJ45, Hanlong</t>
  </si>
  <si>
    <t>HT-4021</t>
  </si>
  <si>
    <t>HT-5321</t>
  </si>
  <si>
    <t>HT-304B</t>
  </si>
  <si>
    <t>HT-109</t>
  </si>
  <si>
    <t>HT-C151</t>
  </si>
  <si>
    <t>Ножиці для різки кевлару, Hanlong</t>
  </si>
  <si>
    <t>HT-180EBG</t>
  </si>
  <si>
    <t>HT-325B</t>
  </si>
  <si>
    <t>HT-3640R</t>
  </si>
  <si>
    <t>HT-3008AR</t>
  </si>
  <si>
    <t>HT-S145H</t>
  </si>
  <si>
    <t>HT-350</t>
  </si>
  <si>
    <t>HT-340B</t>
  </si>
  <si>
    <t>Інструмент (stripper) для зачистки оптичних волокон 2.0 мм, 900μm, 250μm, Hanlong</t>
  </si>
  <si>
    <t>Інструмент (stripper) для зачистки оптичних волокон, 250μm, 900μm, оболонки та туби 2.0-3.0 мм, Hanlong</t>
  </si>
  <si>
    <t>Інструмент (stripper) для зняття оболонки з оптичного кабелю D 1.2-3.2/3.2-6.4 мм (вздовж і поперек), Hanlong</t>
  </si>
  <si>
    <t>Інструмент для обтискання конекторів 4P/6P/8P/DEC Premium, професійний, Hanlong</t>
  </si>
  <si>
    <t>Інструмент для обтискання конекторів 8Р8С та 6РхС, професійний, Hanlong</t>
  </si>
  <si>
    <t>Інструмент для обтискання прохідних конекторів RJ45 8P Pass-Thru, Hanlong</t>
  </si>
  <si>
    <t>Автоматичний інструмент для зачистки 0.2-6.0 мм2 та обрізання 4.0 мм2 електричного кабелю, Hanlong</t>
  </si>
  <si>
    <t>Багатоцільовий інструмент для зачистки, обрізання та обтиску електричних проводів, 0.5-6.0 мм2, Hanlong</t>
  </si>
  <si>
    <t>Кусачки для кабеля, макс. 18AWG (1 мм), Hanlong</t>
  </si>
  <si>
    <t>Пристрій для забивання витої пари, універсальний, KRONE/110, Hanlong</t>
  </si>
  <si>
    <t>Пристрій для зачищення та обрізання звитої пари UTP/STP, 3.5-9.0 мм, Hanlong</t>
  </si>
  <si>
    <t>Регулюємий інструмент (stripper) для розрізання зовнішньої ізоляції 4.5-25.0 мм, Hanlong</t>
  </si>
  <si>
    <t>РЗ-ЦФБ-12(50)</t>
  </si>
  <si>
    <t>KD-PP67-STP-C5E-48P</t>
  </si>
  <si>
    <t>Патч-панель 19" 1U STP 48xRJ-45 Dual IDC type, кат. 5e, Kingda</t>
  </si>
  <si>
    <t>KD-PP67-STP-C6-48P</t>
  </si>
  <si>
    <t>Патч-панель 19" 1U STP 48xRJ-45 Dual IDC type, кат. 6, Kingda</t>
  </si>
  <si>
    <t>KD-PP90-STP-BK-24P-0.5U</t>
  </si>
  <si>
    <t>Патч-панель 19" під 24 модулі Keystone, 0.5U, із заднім організатором та заземленням, Kingda</t>
  </si>
  <si>
    <t>KD-CP3010SHC6</t>
  </si>
  <si>
    <t>KD-PG8032-C6</t>
  </si>
  <si>
    <t>KD-PG8056-C8</t>
  </si>
  <si>
    <t>Конектор RJ45 STP кат. 6A/8, 50μ, 1.45 мм, зі вставкою, Kingda</t>
  </si>
  <si>
    <t>CCADGE-B1002-A005-C0</t>
  </si>
  <si>
    <t>Патч-корд кат. 5е, 26AWG, RJ45-RJ45, сірий, 0.5 м, U/UTP, LSZH, Corning</t>
  </si>
  <si>
    <t>CCADGE-B1002-A010-C0</t>
  </si>
  <si>
    <t>Патч-корд кат. 5е, 26AWG, RJ45-RJ45, сірий, 1.0 м, U/UTP, LSZH, Corning</t>
  </si>
  <si>
    <t>CCADGE-B1002-A020-C0</t>
  </si>
  <si>
    <t>Патч-корд кат. 5е, 26AWG, RJ45-RJ45, сірий, 2.0 м, U/UTP, LSZH, Corning</t>
  </si>
  <si>
    <t>CCADGE-B1002-A030-C0</t>
  </si>
  <si>
    <t>Патч-корд кат. 5е, 26AWG, RJ45-RJ45, сірий, 3.0 м, U/UTP, LSZH, Corning</t>
  </si>
  <si>
    <t>U/UTP</t>
  </si>
  <si>
    <t>F/UTP - SF/UTP</t>
  </si>
  <si>
    <t>UA-OFLC955W2.0-BK</t>
  </si>
  <si>
    <t>CMS-U-BQ(ZN)BH-2OM3-1.0</t>
  </si>
  <si>
    <t>CMS-U-BQ(ZN)BH-12OM3-1.0</t>
  </si>
  <si>
    <t>SC2-6</t>
  </si>
  <si>
    <t>SC4-6</t>
  </si>
  <si>
    <t>SC6-6</t>
  </si>
  <si>
    <t>SC10-6</t>
  </si>
  <si>
    <t>SC10-8</t>
  </si>
  <si>
    <t>SC16-6</t>
  </si>
  <si>
    <t>SC16-8</t>
  </si>
  <si>
    <r>
      <t xml:space="preserve">Металорукав, D15/12 мм (50 м) </t>
    </r>
    <r>
      <rPr>
        <b/>
        <sz val="9"/>
        <color rgb="FF000000"/>
        <rFont val="Arial"/>
        <family val="2"/>
        <charset val="204"/>
      </rPr>
      <t>вуличний оцинкований фарбований</t>
    </r>
    <r>
      <rPr>
        <sz val="9"/>
        <color rgb="FF000000"/>
        <rFont val="Arial"/>
        <family val="2"/>
        <charset val="204"/>
      </rPr>
      <t xml:space="preserve"> з протяжкою, білий</t>
    </r>
  </si>
  <si>
    <t>РЗ-ЦФБ-15(50)</t>
  </si>
  <si>
    <r>
      <t xml:space="preserve">Металорукав, D17/15 мм (50 м) </t>
    </r>
    <r>
      <rPr>
        <b/>
        <sz val="9"/>
        <color rgb="FF000000"/>
        <rFont val="Arial"/>
        <family val="2"/>
        <charset val="204"/>
      </rPr>
      <t>вуличний оцинкований фарбований</t>
    </r>
    <r>
      <rPr>
        <sz val="9"/>
        <color rgb="FF000000"/>
        <rFont val="Arial"/>
        <family val="2"/>
        <charset val="204"/>
      </rPr>
      <t xml:space="preserve"> з протяжкою, білий</t>
    </r>
  </si>
  <si>
    <t>LW-T204K</t>
  </si>
  <si>
    <t>Стрипер (зачистка) для FTTH кабелю</t>
  </si>
  <si>
    <t>LW-NP-002-C6</t>
  </si>
  <si>
    <t>LW-SC-08</t>
  </si>
  <si>
    <t>LW-FTTH-ZMH-12</t>
  </si>
  <si>
    <t>Абонентська розетка FTTH, для 2xSC simplex/ LC duplex</t>
  </si>
  <si>
    <t>LW-HAA8K-20</t>
  </si>
  <si>
    <t>HDMI 2.1 патчкорд 20м з передачею сигналу 8K UHD 48 Gbps по оптичному кабелю (AOC)</t>
  </si>
  <si>
    <t>LW-NP-021-C6A</t>
  </si>
  <si>
    <t>Jack RJ45 to Jack RJ45</t>
  </si>
  <si>
    <t>Type IDC to Jack RJ45</t>
  </si>
  <si>
    <t>LW-WPKJ-002B</t>
  </si>
  <si>
    <t>Водонепроникний промисловий роз'єм, STP, кат. 6А, IP68, LW</t>
  </si>
  <si>
    <t>ПВ 3 нгд 1х25 BL</t>
  </si>
  <si>
    <t>ПВ 3 нгд 1х25 RD</t>
  </si>
  <si>
    <t>ПВ 3 нгд 1х6YG</t>
  </si>
  <si>
    <t>SMS-SA-AL</t>
  </si>
  <si>
    <t>Кут 50x50x5мм з різьбовими отворами M6, Алюмінієвий, CMS</t>
  </si>
  <si>
    <t>RTH-2040BLZ(10)-E5</t>
  </si>
  <si>
    <t>Кабельний хомут на липучці (Velcro) з пластиковим кільцем, 400x20 мм, 10 шт, синій</t>
  </si>
  <si>
    <t>RTH-2050BKZ(10)-E5</t>
  </si>
  <si>
    <t>Кабельний хомут на липучці (Velcro) з пластиковим кільцем, 500x20 мм, 10 шт, чорний</t>
  </si>
  <si>
    <t>CMS-U-BQ(ZN)BH4E-1.0</t>
  </si>
  <si>
    <t>Оптичний кабель універсальний U-BQ(ZN)BH без гелю, 4E9/125, діелектричний, негорючий (FRNC), 1kN</t>
  </si>
  <si>
    <t>UA-DR-1U2B</t>
  </si>
  <si>
    <t>Комплект опор задніх для шаф і стійок посилений (2мм метал), 2 шт, чорні</t>
  </si>
  <si>
    <t>Провід для вентилятора 120x120 мм з клемами, 1м</t>
  </si>
  <si>
    <t>Саморіз по металу 4,8/13 с полукругл.гол. РН цб (для вентиляторів 120x120 мм)</t>
  </si>
  <si>
    <t>KRSDB640P</t>
  </si>
  <si>
    <t>KRSDB640P-P</t>
  </si>
  <si>
    <t>Дюбель з уд.ш. 6х40, поліпр. гриб (100 шт. у пак.)</t>
  </si>
  <si>
    <t>Дюбель з уд.ш. 6х40, поліпр. потай (100 шт. у пак.)</t>
  </si>
  <si>
    <t>Н28</t>
  </si>
  <si>
    <t>Затискач натяжний Н28 для кабелю "фігура 8" з тросом 1.6...5мм</t>
  </si>
  <si>
    <t>Модулі SFP</t>
  </si>
  <si>
    <t>X3G</t>
  </si>
  <si>
    <t>Медіаконвертор 10/100/1000BASE -T 1000BASE-LX 1SM WDM SC 20KM TX1310/RX1550nm Alistar</t>
  </si>
  <si>
    <t>X5G</t>
  </si>
  <si>
    <t>Медіаконвертор 10/100/1000BASE -T 1000BASE-LX 1SM WDM SC 20KM TX1550/RX1310nm Alistar</t>
  </si>
  <si>
    <t>X1S</t>
  </si>
  <si>
    <t>Медіаконвертор 10/100/1000BASE-T to SFP Slot 1000Base-SX/LX External Power Supply Alistar</t>
  </si>
  <si>
    <t>SFP-1G-T</t>
  </si>
  <si>
    <t>Модуль SFP 10/100/1000BASE-T Copper RJ-45 Alistar</t>
  </si>
  <si>
    <t>SFP-1G-BX-U-S03</t>
  </si>
  <si>
    <t>Модуль SFP 1000BASE-BX 1SM WDM SC 3KM TX1310/RX1550nm DDM Alistar</t>
  </si>
  <si>
    <t>SFP-1G-BX-D-S03</t>
  </si>
  <si>
    <t>Модуль SFP 1000BASE-BX 1SM WDM SC 3KM TX1550/RX1310nm DDM Alistar</t>
  </si>
  <si>
    <t>Медіаконвертери</t>
  </si>
  <si>
    <t>SFP Модулі та Медіаконвертери</t>
  </si>
  <si>
    <t>РЗ-ЦФБ-18(50)</t>
  </si>
  <si>
    <r>
      <t xml:space="preserve">Металорукав, D21/18 мм (50 м) </t>
    </r>
    <r>
      <rPr>
        <b/>
        <sz val="9"/>
        <color rgb="FF000000"/>
        <rFont val="Arial"/>
        <family val="2"/>
        <charset val="204"/>
      </rPr>
      <t>вуличний оцинкований фарбовани</t>
    </r>
    <r>
      <rPr>
        <sz val="9"/>
        <color rgb="FF000000"/>
        <rFont val="Arial"/>
        <family val="2"/>
        <charset val="204"/>
      </rPr>
      <t xml:space="preserve">й з протяжкою, білий, </t>
    </r>
  </si>
  <si>
    <t>CCXEDR-D0047-C003-L6</t>
  </si>
  <si>
    <t>HC-S33RB</t>
  </si>
  <si>
    <t>Розетка каучукова 16А потрійна з/к</t>
  </si>
  <si>
    <t>HC-P3AW</t>
  </si>
  <si>
    <t>Вилка побутова 16А кутова з/к біла</t>
  </si>
  <si>
    <t>DB-300250120</t>
  </si>
  <si>
    <t>Коробка монтажна 300*250*120, IP65</t>
  </si>
  <si>
    <t>UPC-175SCSC(SM)S(ON)FTTH-OD</t>
  </si>
  <si>
    <t>CMS-U-BQ(ZN)BH2E-1.0</t>
  </si>
  <si>
    <t>Оптичний кабель універсальний U-BQ(ZN)BH без гелю, 2E9/125, діелектричний, негорючий (FRNC), 1kN</t>
  </si>
  <si>
    <t>KD-PG8032-C5E</t>
  </si>
  <si>
    <t>KD-PG8033-C5E</t>
  </si>
  <si>
    <t>6PG-HS22XZ</t>
  </si>
  <si>
    <t>Конектор STP кат. 6, зі вставкою, EPNew</t>
  </si>
  <si>
    <t>SFP-1G-SX</t>
  </si>
  <si>
    <t>Модуль SFP 1000BASE-SX 2MM LC 550M 850nm DDM Alistar</t>
  </si>
  <si>
    <t>CSV AV 7U-450</t>
  </si>
  <si>
    <t xml:space="preserve">Шафа антивандальна 7U, 550х359х450 мм (Ш*В*Г), сіра </t>
  </si>
  <si>
    <t>CMS-U-BQ(ZN)BH-24OM3-1.0</t>
  </si>
  <si>
    <t>CMS-U-BQ(ZN)BH-16OM3-1.0</t>
  </si>
  <si>
    <t>CMS-U-BQ(ZN)BH12E-1.0</t>
  </si>
  <si>
    <t>Оптичний кабель універсальний U-BQ(ZN)BH без гелю, 12E9/125, діелектричний, негорючий (FRNC), 1kN</t>
  </si>
  <si>
    <t>Тримач труби</t>
  </si>
  <si>
    <t>UA-ASU3UXG</t>
  </si>
  <si>
    <t>Панель 19" 3U з DIN-рейкою, для 24-х автоматичних вимикачів, сіра</t>
  </si>
  <si>
    <t>UA-ASU3UXB</t>
  </si>
  <si>
    <t>Панель 19" 3U з DIN-рейкою, для 24-х автоматичних вимикачів, чорна</t>
  </si>
  <si>
    <t>UA-SH4-555CB</t>
  </si>
  <si>
    <t>Полиця 19", 555мм глиб., перфорована, т.м.2мм, без вух, на низ сійки Cube, чорна</t>
  </si>
  <si>
    <t>ПВ 3 1х16YG</t>
  </si>
  <si>
    <t>Провід ПВ 3 1х16 мм2, ПВХ ізоляція (ж/з)</t>
  </si>
  <si>
    <t>ВО патч-панелі CMS</t>
  </si>
  <si>
    <t>ВО бокси CMS та  LW</t>
  </si>
  <si>
    <t>LW-HT-002TB</t>
  </si>
  <si>
    <t>Інструмент для обтискання прохідних 8P/RJ45 та телефонних 6P6C/6P4C з кільцевим затискачем та перемикачем фіксуючої планки</t>
  </si>
  <si>
    <t>LW-FOTR-001</t>
  </si>
  <si>
    <t>Візуальний локатор оптичного волокна,10 мВт, 650нм,10 км, SC/FC/ST 2.5мм</t>
  </si>
  <si>
    <t>LW-WPKJ-001-CAT6</t>
  </si>
  <si>
    <t>Водонепроникний з'єднувач IP68, RJ45-RJ45, STP, кат. 6, LW</t>
  </si>
  <si>
    <t>LW-WPKJ-001-PB</t>
  </si>
  <si>
    <t>LW-KJ91</t>
  </si>
  <si>
    <t>Модуль з'єднувальний KeyStone RJ45 STP, кат. 6a, самозажимний, LW</t>
  </si>
  <si>
    <t>LW-PP6A-10-C5E</t>
  </si>
  <si>
    <t>Патч-панель 19" 1U STP 48xRJ-45 Dual IDC type, кат. 5e, LW</t>
  </si>
  <si>
    <t>LW-NP-002-C5E</t>
  </si>
  <si>
    <t>SM6.50</t>
  </si>
  <si>
    <t>Набір кріплення M6 (гвинт, шайба, гайка) (50 шт. в пак.)</t>
  </si>
  <si>
    <t>Набір кріплення M6 (гвинт, шайба, гайка) (4 шт. в пак.)</t>
  </si>
  <si>
    <t>SM6.4</t>
  </si>
  <si>
    <t>LW-PP71</t>
  </si>
  <si>
    <t xml:space="preserve"> Патч-панель з'єднувальна 19" 48 RJ45, 1U, без модулів, LW</t>
  </si>
  <si>
    <t>Водонепроникний з'єднувач IP68, RJ45-RJ45, STP, кат. 6, Kingda</t>
  </si>
  <si>
    <t>З'єднувач витої пари екранований, STP, KeyStone, кат. 6, під конектори RJ-45</t>
  </si>
  <si>
    <t xml:space="preserve">Водонепроникний з'єднувач IP68 для витої пари, STP, кат. 6a </t>
  </si>
  <si>
    <t>Корпус водонепроникного з'єднувача IP68, LW</t>
  </si>
  <si>
    <t>empty</t>
  </si>
  <si>
    <t>зросла ціна</t>
  </si>
  <si>
    <t>UPC-300SCSC(SM)S(ON)FTTH-OD</t>
  </si>
  <si>
    <t>UPC-500SCSC(SM)S(ON)FTTH-OD</t>
  </si>
  <si>
    <t>2273-244</t>
  </si>
  <si>
    <t>Клемний блок 4х1...2.5мм2, для однопров.проводн., мідь/ал., WAGO, з гелем,прозорий</t>
  </si>
  <si>
    <t>UPC-20LCLC(SM)D(ON)OD</t>
  </si>
  <si>
    <t>T6U-6</t>
  </si>
  <si>
    <t>Шина нульова ізольована на DIN-рейку (універсальна) 6 отв., блакитна</t>
  </si>
  <si>
    <t>T6I-7</t>
  </si>
  <si>
    <t>Шина нульова ізольована на DIN-рейку 7 отв., зелена</t>
  </si>
  <si>
    <t>Патчкорд FC/APC-FC/APC SM 1м Duplex</t>
  </si>
  <si>
    <t>Патчкорд FC/APC-FC/APC SM 3м Duplex</t>
  </si>
  <si>
    <t>Патчкорд FC/APC-FC/APC SM 1м Simplex</t>
  </si>
  <si>
    <t>UPC-15FCLC(MM)D(ON)S</t>
  </si>
  <si>
    <t>Патчкорд FC/UPC-LC/UPC MM (OM3) 15м Duplex Slim</t>
  </si>
  <si>
    <t>UPC-3LCLC(SM)D(ON)BK</t>
  </si>
  <si>
    <t>Патчкорд LC/UPC-LC/UPC SM 3м Duplex чорний</t>
  </si>
  <si>
    <t>Патчкорд LC/UPC-LC/UPC SM 7м Simplex, Slim</t>
  </si>
  <si>
    <t>UPC-20LCLC(SM)D(ON)S</t>
  </si>
  <si>
    <t>Патчкорд LC/UPC-LC/UPC SM 20м Duplex Slim</t>
  </si>
  <si>
    <t>UPC-30LCLC(SM)D(ON)S</t>
  </si>
  <si>
    <t>Патчкорд LC/UPC-LC/UPC SM 30м Duplex Slim</t>
  </si>
  <si>
    <t>UPC-2LCLC(MM)D(ON)BK</t>
  </si>
  <si>
    <t>Патчкорд LC/UPC-LC/UPC MM (G50-OM3) 2м Duplex чорний</t>
  </si>
  <si>
    <t>Патчкорд LC/APC-LC/APC SM 1м Duplex</t>
  </si>
  <si>
    <t>Патчкорд LC/APC-LC/APC SM 3м Duplex</t>
  </si>
  <si>
    <t>UPC-0.5SCFC(MM)D(ON)BK</t>
  </si>
  <si>
    <t>Патчкорд SC/UPC-FC/UPC MM (OM3) 0.5м Duplex чорний</t>
  </si>
  <si>
    <t>UPC-10SCFC(SM)S(ON)S</t>
  </si>
  <si>
    <t>Патчкорд SC/UPC-FC/UPC SM 10м Simplex Slim</t>
  </si>
  <si>
    <t>UPC-15SCLC(MM)D(ON)S</t>
  </si>
  <si>
    <t>Патчкорд SC/UPC-LC/UPC MM (OM3) 15м Duplex Slim</t>
  </si>
  <si>
    <t>Патчкорд SC/UPC-LC/UPC MM (OM4) 1м Duplex</t>
  </si>
  <si>
    <t>Патчкорд SC/UPC-LC/UPC MM (OM4) 2м Duplex</t>
  </si>
  <si>
    <t>Патчкорд SC/UPC-LC/UPC MM (OM4) 5м Duplex</t>
  </si>
  <si>
    <t>Патчкорд SC/UPC-LC/UPC MM (OM4) 15м Duplex</t>
  </si>
  <si>
    <t>Патчкорд SC/APC-LC/APC SM 1м Duplex</t>
  </si>
  <si>
    <t>Патчкорд SC/APC-LC/APC SM 2м Duplex</t>
  </si>
  <si>
    <t>Патчкорд SC/APC-LC/APC SM 3м Duplex</t>
  </si>
  <si>
    <t>PC-0.5SC/APC-LC/UPC(SM)D(ON)S</t>
  </si>
  <si>
    <t>Патчкорд SC/APC-LC/UPC SM 0.5 м Duplex Slim</t>
  </si>
  <si>
    <t>PC-1SC/APC-LC/UPC(SM)D(ON)S</t>
  </si>
  <si>
    <t>Патчкорд SC/APC-LC/UPC SM 1 м Duplex Slim</t>
  </si>
  <si>
    <t>PC-10SC/APC-LC/UPC(SM)D(ON)S</t>
  </si>
  <si>
    <t>Патчкорд SC/APC-LC/UPC SM 10 м Duplex Slim</t>
  </si>
  <si>
    <t>PC-7SC/APC-LC/UPC(SM)D(ON)S</t>
  </si>
  <si>
    <t>Патчкорд SC/APC-LC/UPC SM 7 м Duplex Slim</t>
  </si>
  <si>
    <t>UPC-20SCSC(SM)D(ON)S</t>
  </si>
  <si>
    <t>Патчкорд SC/UPC-SC/UPC SM 20м Duplex Slim</t>
  </si>
  <si>
    <t>UPC-10SCSC(MM)D(ON)BK</t>
  </si>
  <si>
    <t>APC-2SCSC(SM)S(ON)S</t>
  </si>
  <si>
    <t>Патчкорд SC/APC-SC/APC SM 2м Simplex Slim</t>
  </si>
  <si>
    <t>APC-5SCSC(SM)S(ON)S</t>
  </si>
  <si>
    <t>Патчкорд SC/APC-SC/APC SM 5м Simplex</t>
  </si>
  <si>
    <t>APC-1.5SCSC(SM)S(ON)</t>
  </si>
  <si>
    <t>Патчкорд SC/APC-SC/APC SM 1,5м Simplex</t>
  </si>
  <si>
    <t>Патчкорд SC/APC-SC/APC SM 10м Duplex</t>
  </si>
  <si>
    <t>Патчкорд SC/APC-SC/APC SM 10м Simplex Slim</t>
  </si>
  <si>
    <t>Патчкорд SC/APC-SC/APC SM 3м Duplex</t>
  </si>
  <si>
    <t>Патчкорд SC/APC-SC/APC SM 7м Simplex Slim</t>
  </si>
  <si>
    <t>Патчкорд SC/APC-SC/UPC SM 1м Simplex</t>
  </si>
  <si>
    <t>Патчкорд SC/APC-SC/UPC SM 2м Simplex</t>
  </si>
  <si>
    <t>Патчкорд SC/APC-SC/UPC SM 3м Simplex</t>
  </si>
  <si>
    <t>UPC-0.3STLC(MM)D(ON)BK</t>
  </si>
  <si>
    <t>Патчкорд ST/UPC-LC/UPC MM (G50-OM3) 0.3м Duplex чорний</t>
  </si>
  <si>
    <t>UPC-1STSC(SM)D(ON)S</t>
  </si>
  <si>
    <t>Патчкорд ST/UPC-SC/UPC SM 1м Duplex Slim</t>
  </si>
  <si>
    <t>PG-1.5FC(SM)(ON)EC</t>
  </si>
  <si>
    <t>PG-1LC(SM)(ON)E</t>
  </si>
  <si>
    <t>Пігтейл LC/UPC 1 m, SM, волокно Corning SMF28e</t>
  </si>
  <si>
    <t>PG-1.5LC(SM)(ON)EC</t>
  </si>
  <si>
    <t>PG-1SC(SM)(ON)E</t>
  </si>
  <si>
    <t>Пігтейл SC/UPC 1 m, SM, Easy strip, волокно Corning SMF28e</t>
  </si>
  <si>
    <t>PG-1.5SC(SM)(ON)EC</t>
  </si>
  <si>
    <t>PG-1.5ST(SM)(ON)EC</t>
  </si>
  <si>
    <t>PG-1.5FC(MM)(ON)E</t>
  </si>
  <si>
    <t>PG-1LC(MM)(ON)E</t>
  </si>
  <si>
    <t>Пігтейл LC/UPC 1 m, MM (OM3), Easy Strip</t>
  </si>
  <si>
    <t>PG-1.5LC(MM)(ON)C</t>
  </si>
  <si>
    <t>Пігтейл LC/UPC 1.5 m, MM (OM3) кабель Corning</t>
  </si>
  <si>
    <t>PG-1.5LC(MM)(ON)E</t>
  </si>
  <si>
    <t>PG-1.5LC(MM)(OM4)(ON)E</t>
  </si>
  <si>
    <t>PG-1.5SC(MM)(ON)E</t>
  </si>
  <si>
    <t>PG-1.5SC(MM)(ON)C</t>
  </si>
  <si>
    <t>Пігтейл SC/UPC 1.5 m, MM (OM3), кабель Corning</t>
  </si>
  <si>
    <t>PG-1.5SC(MM)(OM4)(ON)E</t>
  </si>
  <si>
    <t>PG-1.5ST(MM)(ON)E</t>
  </si>
  <si>
    <t>PGA-1.5FC(SM)(SO)E</t>
  </si>
  <si>
    <t>PGA-1.5SC(SM)(SO)E</t>
  </si>
  <si>
    <t>PGA-1.5SC(SM)(ON)EC</t>
  </si>
  <si>
    <t>PG-1.5LC(MM)(ON)E-K8</t>
  </si>
  <si>
    <t>PG-1.5LC(MM)(ON)E-K12</t>
  </si>
  <si>
    <t>PG-1.5SC(MM)(FW)E-K8</t>
  </si>
  <si>
    <t>PG-1.5SC(MM)(ON)E-K8</t>
  </si>
  <si>
    <t>PG-1.5SC(MM)(FW)E-K12</t>
  </si>
  <si>
    <t>PG-1.5SC(MM)(ON)E-K12</t>
  </si>
  <si>
    <t>PG-1.5LC(SM)(ON)E-K8</t>
  </si>
  <si>
    <t>PG-1.5LC(SM)(ON)E-K12</t>
  </si>
  <si>
    <t>PGA-1.5SC(SM)(ON)E-K12</t>
  </si>
  <si>
    <t>Набір кольорових пігтейлів SC/APC 1.5 m, SM, Easy strip, для 12 вол. (Bl,Or,Gn,Br,Wh,Gr,Rd,Bk,Yl,Vl,Pk,Tq)</t>
  </si>
  <si>
    <t>Набір кольорових пігтейлів SC/UPC 1.5 m, SM, Easy strip, для 8 вол. (Bl,Or,Gn,Br,Wh,Gr,Rd,Bk)</t>
  </si>
  <si>
    <t>PG-1.5SC(SM)(ON)E-K12</t>
  </si>
  <si>
    <t>СММ-22</t>
  </si>
  <si>
    <t>Скоба для кріплення металорукава 21-22мм металева однолапкова цинкована</t>
  </si>
  <si>
    <t>СММ-26</t>
  </si>
  <si>
    <t>Скоба для кріплення металорукава РЗЦИ-26 (29-30мм) металева однолапкова цинкована</t>
  </si>
  <si>
    <t>Шафа 19"12U, 600х350х640 мм (Ш*Г*В), акрилове скло, сіра</t>
  </si>
  <si>
    <t>Шафа 19"12U, 600х500х640 мм (Ш*Г*В), акрилове скло, сіра</t>
  </si>
  <si>
    <t>Шафа 19"12U, 600х600х640 мм (Ш*Г*В), акрилове скло, сіра</t>
  </si>
  <si>
    <t>Шафа 19"12U, 600х500х640 мм (Ш*Г*В), акрилове скло, чорна</t>
  </si>
  <si>
    <t>Шафа 19"12U, 600х600х640 мм (Ш*Г*В), акрилове скло, чорна</t>
  </si>
  <si>
    <t>CAXASS-00100-C001</t>
  </si>
  <si>
    <t>Конектор RJ45, STP, кат. 6А, AWG 22-27, Corning</t>
  </si>
  <si>
    <t>MAXCSV-02408-C001</t>
  </si>
  <si>
    <t>Патч-панель з'єднувальна для 24 модулів Keystone 19", 1U, чорна, Corning</t>
  </si>
  <si>
    <t>UPC-150LCLC(SM)S(ON)OD</t>
  </si>
  <si>
    <t>Патчкорд LC/UPC-LC/UPC SM, 5мм, 3мм armored branch, зовнішнього виконання 150 м, Simplex</t>
  </si>
  <si>
    <t>UPC-20LCLC(SM)D53(ON)OD</t>
  </si>
  <si>
    <t>Патчкорд LC/UPC-LC/UPC SM 5мм, 3мм armored branch, зовнішнього виконання 20м, Duplex</t>
  </si>
  <si>
    <t>Термоусаджуємий кабельний ввід з гелем D56 мм (1х18 мм+2х13 мм), тип С, Corning</t>
  </si>
  <si>
    <t>OC-F/UTP5E(100)OUT-T(500)</t>
  </si>
  <si>
    <t>Кабель F/UTP 4x2х0,51, кат.5е, КППЭт-ВП(100), зовнішній з тросом, 500 м 49312</t>
  </si>
  <si>
    <t>PLT1M-M</t>
  </si>
  <si>
    <t>Стяжка 99х2.5 мм, 1000 шт, біла, Panduit</t>
  </si>
  <si>
    <t>S12-40-C0</t>
  </si>
  <si>
    <t>Стяжка 300х3.6 мм, 100 шт, чорна, weather resistant, Panduit</t>
  </si>
  <si>
    <t>Стяжка 99х2.5 мм, 1000 шт, чорна, weather resistant, Panduit</t>
  </si>
  <si>
    <t>Опора бокова для підтримки серверів L=2500 мм цинкована</t>
  </si>
  <si>
    <t>UA-DR-2500Z</t>
  </si>
  <si>
    <t>ПВ 3 нгд 1х4YG</t>
  </si>
  <si>
    <t>ПВС 2х1,5</t>
  </si>
  <si>
    <t>Кабель ПВС 2х1.5 мм2 багатожильний, ПВХ ізоляціія і оболонка</t>
  </si>
  <si>
    <t>ПВС 2х2.5</t>
  </si>
  <si>
    <t>Кабель ПВС 2х2.5 мм2 багатожильний, ПВХ ізоляціія і оболочка</t>
  </si>
  <si>
    <t>ПВС 3х1.0</t>
  </si>
  <si>
    <t>Кабель ПВС 3х1.0 мм2 багатожильний, ПВХ</t>
  </si>
  <si>
    <t>ПВС 3х4</t>
  </si>
  <si>
    <t>Провід ПВС 3х4 мм2 багатожильний, ПВХ ізоляціія і оболонка</t>
  </si>
  <si>
    <t>OBT32-G</t>
  </si>
  <si>
    <t>Обойма для кріплення труб D32-34 з дюбелем D10/42 з ударним шурупом, сіра, Інстал</t>
  </si>
  <si>
    <t>КЗ2-1003/10</t>
  </si>
  <si>
    <t>Кабельний затискач для 10 дротів 168мм сірий (Поліпропілен) (10 шт у пак)</t>
  </si>
  <si>
    <t>КЗ2-1002/10</t>
  </si>
  <si>
    <t>Кабельний затискач для 10 дротів 168мм чорний (Поліпропілен) (10 шт у пак)</t>
  </si>
  <si>
    <t>КЗ2-1603/10</t>
  </si>
  <si>
    <t>Кабельний затискач для 16 дротів 242мм сірий (Поліпропілен) (10 шт у пак)</t>
  </si>
  <si>
    <t>КЗ2-1602/10</t>
  </si>
  <si>
    <t>Кабельний затискач для 16 дротів 242мм чорний (Поліпропілен) (10 шт у пак)</t>
  </si>
  <si>
    <t>FPLD-24</t>
  </si>
  <si>
    <t>Рамка одинарна 86х86 мм під вставку 50х50, EPNew</t>
  </si>
  <si>
    <t>KD-KJ2075UC3</t>
  </si>
  <si>
    <t>Модуль з'єднувальний KeyStone 6P4C UTP, кат.3, безінструментальний</t>
  </si>
  <si>
    <t>6IC-UJJHNWHZ</t>
  </si>
  <si>
    <t>KD-GER(16)N1008WKPDB1W19A</t>
  </si>
  <si>
    <t>Блок 19" на 8 роз. нім. станд., 16А, 1U, з вимикачем та амперметром, шнур 1.8м, Kingda</t>
  </si>
  <si>
    <t>KD700502</t>
  </si>
  <si>
    <t>Блок 2-х вентиляторний 19" 1U до шаф з вимикачем та цифровим термостатом</t>
  </si>
  <si>
    <t>KD-PP37-UTP-C6-48P-1U</t>
  </si>
  <si>
    <t xml:space="preserve"> Патч-панель 19" 48xRJ-45 UTP, кат. 6, 1U, Kingda</t>
  </si>
  <si>
    <t>XE005315637</t>
  </si>
  <si>
    <t>Організатор патчкордів з кришкою 19", 1U, Everon®, чорний, Corning</t>
  </si>
  <si>
    <t>KAXCSV-02408-C001</t>
  </si>
  <si>
    <t>Патч-панель з'єднувальна для 24 модулів xs500 Keystone, 1U, 19", з кабельним організатором, чорна, Corning</t>
  </si>
  <si>
    <t>CAXCSE-00101-C031-BP</t>
  </si>
  <si>
    <t>Рамка Everon 86x86 для установки модуля 45х45, RAL 9010 біла, Corning</t>
  </si>
  <si>
    <t>SC25-10</t>
  </si>
  <si>
    <t>Кабельний спуск до сітчатого лотка, нержавіюча сталь</t>
  </si>
  <si>
    <t>Серія WBC -WBG ( 1шт=2.5м )</t>
  </si>
  <si>
    <t>CMS-WBG4-100100Z</t>
  </si>
  <si>
    <t>Лоток сітчастий WBG 100х100мм, дріт D4 мм, білий цинк, 2,5м</t>
  </si>
  <si>
    <t>T6I-12</t>
  </si>
  <si>
    <t>T6U-10</t>
  </si>
  <si>
    <t>Шина нульова ізольована на DIN-рейку (універсальна) 10 отв., блакитна</t>
  </si>
  <si>
    <t>Шина нульова ізольована на DIN-рейку 12 отв., зелена</t>
  </si>
  <si>
    <t>UA-SHC16-10-G</t>
  </si>
  <si>
    <t>UA-SHC16-10-B</t>
  </si>
  <si>
    <t>Зовнішні та армовані ВО патчкорди</t>
  </si>
  <si>
    <t>Патчкорд SC/UPC-SC/UPC SM, FTTH плоский, зовнішнього виконання 50 м, Simplex</t>
  </si>
  <si>
    <t>Патчкорд SC/UPC-SC/UPC SM, FTTH плоский, зовнішнього виконання 100 м, Simplex</t>
  </si>
  <si>
    <t>Патчкорд SC/UPC-SC/UPC SM, FTTH плоский, зовнішнього виконання 150 м, Simplex</t>
  </si>
  <si>
    <t>Патчкорд SC/UPC-SC/UPC SM, FTTH плоский, зовнішнього виконання 175 м, Simplex</t>
  </si>
  <si>
    <t>Патчкорд SC/UPC-SC/UPC SM, FTTH плоский, зовнішнього виконання 200 м, Simplex</t>
  </si>
  <si>
    <t>Патчкорд SC/UPC-SC/UPC SM, FTTH плоский, зовнішнього виконання 250 м, Simplex</t>
  </si>
  <si>
    <t>Патчкорд SC/UPC-SC/UPC SM, FTTH плоский, зовнішнього виконання 300 м, Simplex</t>
  </si>
  <si>
    <t>Патчкорд SC/UPC-SC/UPC SM, FTTH плоский, зовнішнього виконання 500 м, Simplex</t>
  </si>
  <si>
    <t>Зовнішні FTTH патч-корди SM</t>
  </si>
  <si>
    <t xml:space="preserve"> Патчкорд LC/UPC-LC/UPC SM, зовнішнього виконання 20 м, Duplex </t>
  </si>
  <si>
    <t>UPC-50LCLC(MM)D53(ON)OD</t>
  </si>
  <si>
    <t>Патчкорд LC/UPC-LC/UPC MM (G50-OM3) 5мм, 3мм armored branch, зовнішнього виконання 50м, Duplex</t>
  </si>
  <si>
    <t>UPC-70LCLC(MM)D53(ON)OD</t>
  </si>
  <si>
    <t>Патчкорд LC/UPC-LC/UPC MM (G50-OM3) 5мм, 3мм armored branch, зовнішнього виконання 70м, Duplex</t>
  </si>
  <si>
    <t>UPC-30LCLC(MM)D53(ON)OD</t>
  </si>
  <si>
    <t>Патчкорд LC/UPC-LC/UPC MM (G50-OM3) 5мм, 3мм armored branch, зовнішнього виконання 30м, Duplex</t>
  </si>
  <si>
    <t>UPC-1FCFC(SM)D(ON)S</t>
  </si>
  <si>
    <t>UPC-5FCFC(SM)D(ON)S</t>
  </si>
  <si>
    <t>LW-HT-001</t>
  </si>
  <si>
    <t>Інструмент для встановлення/зняття гайок у 19-дюймових/10-дюймових серверних стійках та шафах</t>
  </si>
  <si>
    <t>HT-581EQ</t>
  </si>
  <si>
    <t>Інструмент для обтискання прохідних 8P8C/RJ45, з кільцевим зажимом та перемикачем фіксуючої планки</t>
  </si>
  <si>
    <t>LW-PC0001-C6-100WH</t>
  </si>
  <si>
    <t>LW-PC0001-C6-300WH</t>
  </si>
  <si>
    <t>LW-FCI-014</t>
  </si>
  <si>
    <t>Муфта прохідного типу на 4 зварювання, 2 мех. кабельних вводи</t>
  </si>
  <si>
    <t>Патч-корд U/UTP, 1м, кат. 6, 26AWG, білий, LSZH</t>
  </si>
  <si>
    <t>Патч-корд U/UTP, 3м, кат. 6, 26AWG, білий, LSZH</t>
  </si>
  <si>
    <t>CMS-U-BQ(ZN)BH16E-1.0</t>
  </si>
  <si>
    <t>Оптичний кабель універсальний U-BQ(ZN)BH без гелю, 16E9/125, діелектричний, негорючий (LSZH/FRNC), 1kN</t>
  </si>
  <si>
    <t>CMS-U-BQ(ZN)BH24E-1.0</t>
  </si>
  <si>
    <t>Оптичний кабель універсальний U-BQ(ZN)BH без гелю, 24E9/125, діелектричний, негорючий (LSZH/FRNC), 1kN</t>
  </si>
  <si>
    <t>Оптичний кабель універс. U-BQ(ZN)BH без гелю, 2G50 OM3, діелектричний, негорючий (LSZH/FRNC), 1kN</t>
  </si>
  <si>
    <t>Оптичний кабель універс. U-BQ(ZN)BH без гелю, 4G50 OM3, діелектричний, негорючий (LSZH/FRNC), 1kN</t>
  </si>
  <si>
    <t>Оптичний кабель універс. U-BQ(ZN)BH без гелю, 8G50 OM3, діелектричний, негорючий (LSZH/FRNC), 1kN</t>
  </si>
  <si>
    <t>Оптичний кабель універс. U-BQ(ZN)BH без гелю, 12G50 OM3, діелектричний, негорючий (LSZH/FRNC), 1kN</t>
  </si>
  <si>
    <t>Оптичний кабель універс. U-BQ(ZN)BH без гелю, 16G50 OM3, діелектричний, негорючий (LSZH/FRNC), 1kN</t>
  </si>
  <si>
    <t>Оптичний кабель універс. U-BQ(ZN)BH без гелю, 24G50 OM3, діелектричний, негорючий (LSZH/FRNC), 1kN</t>
  </si>
  <si>
    <t>UA-DR-1U2EB</t>
  </si>
  <si>
    <t>Комплект опор задніх для шаф і стійок посилений (2мм метал) подовжений(100мм), 2 шт, чорні</t>
  </si>
  <si>
    <t>PC005-C6A-1000</t>
  </si>
  <si>
    <t>CMS-WWB4U-BK</t>
  </si>
  <si>
    <t>Кронштейн для вертикальної установки серверу 19" 4U</t>
  </si>
  <si>
    <t>UA-OF-W0</t>
  </si>
  <si>
    <t>Модулі Corning CКС (кат.6, 6a, інструмент та аксесуари до них)</t>
  </si>
  <si>
    <t>SNP-B22.545BKAZ</t>
  </si>
  <si>
    <t>Вставка 45х22.5 під модуль Keystone, чорна, EPNew</t>
  </si>
  <si>
    <t>PLK10-08BKDZ</t>
  </si>
  <si>
    <t>PLK10-08BKBZBKZ</t>
  </si>
  <si>
    <t>Патч-панель 10" для 8 KeyStone адаптерів , 1U, без адаптерів, EPNew з лицьовою рамкою, чорна, EPNew</t>
  </si>
  <si>
    <t>Патч-панель 10" для 8 KeyStone адаптерів , 1U, без адаптерів, EPNew</t>
  </si>
  <si>
    <t>RD-702</t>
  </si>
  <si>
    <t>Короб підлоговий 70x15мм, сірий, 2 м</t>
  </si>
  <si>
    <t>RD-902</t>
  </si>
  <si>
    <t>Короб підлоговий 90x19мм, сірий, 2 м</t>
  </si>
  <si>
    <t>Ізоляційна стрічка ПВХ 0,15ммx19ммx25м блакитна, TM BAUKRAFT</t>
  </si>
  <si>
    <t>Ізоляційна стрічка ПВХ 0,15ммx19ммx25м біла, TM BAUKRAFT</t>
  </si>
  <si>
    <t>Ізоляційна стрічка ПВХ 0,15ммx19ммx25м чорна, TM BAUKRAFT</t>
  </si>
  <si>
    <t>71727W</t>
  </si>
  <si>
    <t>Ізострічка електротех. 0,15ммх15мм, 20м, біла</t>
  </si>
  <si>
    <t>90122AS</t>
  </si>
  <si>
    <t>Ізострічка електротех. 0,15ммх18мм, 20м, асорті (2Ж+2Блак+2Чорн+2Черв+2Біл)</t>
  </si>
  <si>
    <t>72654W</t>
  </si>
  <si>
    <t>Ізострічка електротех. 0,15ммх18мм, 20м, біла</t>
  </si>
  <si>
    <t>72656BK</t>
  </si>
  <si>
    <t>Ізострічка електротех. 0,15ммх18мм, 20м, чорна</t>
  </si>
  <si>
    <t>004TEU-83188A2G</t>
  </si>
  <si>
    <t>Гвинт DIN603 метрич. 6.0/16 4.6 меблевий цб (кв.підг)</t>
  </si>
  <si>
    <t>S8.0/16</t>
  </si>
  <si>
    <t>Гвинт DIN7985 метрич. 8.0/16 з циліндричною головкою цб INB</t>
  </si>
  <si>
    <t>S5.0/12</t>
  </si>
  <si>
    <t>Гвинт метрич. 5.0/12 з бортиком цб PZ+PL DIN967</t>
  </si>
  <si>
    <t>Гвинт метрич. 6.0/12 з циліндричною головкою DIN7985</t>
  </si>
  <si>
    <t>SB3.0/10</t>
  </si>
  <si>
    <t>Гвинт метрич. М3х10 головка-барашек 5.8мм DIN 464</t>
  </si>
  <si>
    <t>S5.0/10</t>
  </si>
  <si>
    <t>Гвинт метрич. М5.0/10 з циліндричною головкою, DIN7985</t>
  </si>
  <si>
    <t>CMS-KRB1SL430</t>
  </si>
  <si>
    <t>Універсальний кронштейн "Краб" для сітчастого лотка, нержавіюча сталь AISI430</t>
  </si>
  <si>
    <t>ВВГ нгд 2х1.5</t>
  </si>
  <si>
    <t>Кабель ВВГ нгд 2х1.5 мм2</t>
  </si>
  <si>
    <t>ВВГ нгд 2х2.5</t>
  </si>
  <si>
    <t>Кабель ВВГ нгд 2х2.5 мм2</t>
  </si>
  <si>
    <t>ВВГ-Пнгд 3х1.0</t>
  </si>
  <si>
    <t>Кабель ВВГ нгд 3х1.0 мм2, плоский</t>
  </si>
  <si>
    <t>ВВГ нгд 3х1.5</t>
  </si>
  <si>
    <t>Кабель ВВГ нгд 3х1.5 мм2</t>
  </si>
  <si>
    <t>ВВГ нгд 3х2.5</t>
  </si>
  <si>
    <t>Кабель ВВГ нгд 3х2.5 мм2</t>
  </si>
  <si>
    <t>ВВГ нгд 3х4.0</t>
  </si>
  <si>
    <t>Кабель ВВГ нгд 3х4.0 мм2</t>
  </si>
  <si>
    <t>ВВГ нгд 3х6.0</t>
  </si>
  <si>
    <t>Кабель ВВГ нгд 3х6.0 мм2</t>
  </si>
  <si>
    <t>ВВГ нгд 5х2.5</t>
  </si>
  <si>
    <t>Кабель ВВГ нгд 5х2.5 мм2</t>
  </si>
  <si>
    <t>ВВГ нгд 5х4.0</t>
  </si>
  <si>
    <t>Кабель ВВГ нгд 5х4.0 мм2</t>
  </si>
  <si>
    <t>ВВГ нгд 5х6.0</t>
  </si>
  <si>
    <t>Кабель ВВГ нгд 5х6.0 мм2</t>
  </si>
  <si>
    <t>ПВ 3 1х10</t>
  </si>
  <si>
    <t>Провід ПВ 3 1х10 мм2, ПВХ ізоляція (білий)</t>
  </si>
  <si>
    <t>ПВ 3 нгд 1х16YG</t>
  </si>
  <si>
    <t>2007061T60</t>
  </si>
  <si>
    <t>Коробка розподільча Т-серії з кабельними вводами, 114х114х57, ІР66, ультрафіолетостійкий, ударостійкий поліпропілен</t>
  </si>
  <si>
    <t>2007077T100</t>
  </si>
  <si>
    <t>Коробка розподільча Т-серії з кабельними вводами, 150х116х67, ІР66, ультрафіолетостійкий, ударостійкий поліпропілен</t>
  </si>
  <si>
    <t>Коробка розподільча Т-серії з кабельними вводами, 190х150х77, ІР66, ультрафіолетостійкий, ударостійкий поліпропілен</t>
  </si>
  <si>
    <t>Коробка розподільча Т-серії з кабельними вводами, 240х190х95, ІР66, ультрафіолетостійкий, ударостійкий поліпропілен</t>
  </si>
  <si>
    <t>2007045T40</t>
  </si>
  <si>
    <t>Коробка розподільча Т-серії з кабельними вводами, 90х90х52, ІР55, ультрафіолетостійкий, ударостійкий поліпропілен</t>
  </si>
  <si>
    <t>CBOT24K</t>
  </si>
  <si>
    <t>Пристрій для укладання витої пари у джгут, Panduit</t>
  </si>
  <si>
    <t>CMS-WBC4-15050SL</t>
  </si>
  <si>
    <t>Лоток сітчастий WBC 150х50 мм, дріт D4 мм, нержавіюча сталь 2,5м</t>
  </si>
  <si>
    <t>LANS-ROUT-GUIDES</t>
  </si>
  <si>
    <t>Патчкорди LC-LC  ✔</t>
  </si>
  <si>
    <t>UPC-0.5LCLC(SM)D(ON)S</t>
  </si>
  <si>
    <t>Патчкорд LC/UPC-LC/UPC SM 0.5м Duplex Slim</t>
  </si>
  <si>
    <t>UPC-1.5LCLC(SM)D(ON)S</t>
  </si>
  <si>
    <t>Патчкорд LC/UPC-LC/UPC SM 1.5м Duplex Slim</t>
  </si>
  <si>
    <t>UPC-15LCLC(SM)D(ON)</t>
  </si>
  <si>
    <t>Патчкорд LC/UPC-LC/UPC SM 15м Duplex</t>
  </si>
  <si>
    <t>Патчкорди ST-ST  ✔</t>
  </si>
  <si>
    <t>UPC-3FCLC(MM)D(FW)</t>
  </si>
  <si>
    <t>UPC-1FCLC(SM)D(ON)S</t>
  </si>
  <si>
    <t>UPC-3FCLC(SM)D(ON)S</t>
  </si>
  <si>
    <t>UPC-5FCLC(SM)D(ON)S</t>
  </si>
  <si>
    <t>UPC-20FCLC(SM)D(ON)S</t>
  </si>
  <si>
    <t>UPC-25FCLC(SM)S(ON)S</t>
  </si>
  <si>
    <t>Патчкорд FC/UPC-LC/UPC SM 25м Simplex Slim</t>
  </si>
  <si>
    <t>Патчкорди FC-LC ✔</t>
  </si>
  <si>
    <t>Патчкорди FC-FC ✔</t>
  </si>
  <si>
    <t>UPC-5FCST(MM)D(ON)BK</t>
  </si>
  <si>
    <t>Патчкорд FC/UPC-ST/UPC MM (OM3) 5м Duplex чорний</t>
  </si>
  <si>
    <t>Патчкорди FC-ST ✔</t>
  </si>
  <si>
    <t>Патчкорди LC-LC Uniboot ✔</t>
  </si>
  <si>
    <t>UPC-1SCFC(SM)D(ON)S</t>
  </si>
  <si>
    <t>Патчкорд SC/UPC-FC/UPC SM 1м Duplex Slim</t>
  </si>
  <si>
    <t>UPC-2SCFC(SM)D(ON)S</t>
  </si>
  <si>
    <t>Патчкорд SC/UPC-FC/UPC SM 2м Duplex Slim</t>
  </si>
  <si>
    <t>Патчкорди SC-FC  ✔</t>
  </si>
  <si>
    <t>UPC-8SCLC(МM)D(AD)</t>
  </si>
  <si>
    <t>Патчкорд SC/UPC-LC/UPC MM (G50-OM3) 8м Duplex</t>
  </si>
  <si>
    <t>UPC-9SCLC(МM)D(AD)</t>
  </si>
  <si>
    <t>Патчкорд SC/UPC-LC/UPC MM (G50-OM3) 9м Duplex</t>
  </si>
  <si>
    <t>UPC0.5SCLC(MM)D(ON)BK</t>
  </si>
  <si>
    <t>Патчкорд SC/UPC-LC/UPC MM (OM3) 0.5м Duplex чорний</t>
  </si>
  <si>
    <t>UPC-3SCLC(MM)S(ON)S</t>
  </si>
  <si>
    <t>Патчкорд SC/UPC-LC/UPC MM (OM3) 3м Simplex Slim</t>
  </si>
  <si>
    <t>UPC-20SCLC(MM)D(ON)S</t>
  </si>
  <si>
    <t>Патчкорд SC/UPC-LC/UPC MM (OM3) 20м Duplex Slim</t>
  </si>
  <si>
    <t>UPC-3SCLC(OM4)D(ON)S</t>
  </si>
  <si>
    <t>Патчкорд SC/UPC-LC/UPC MM (OM4) 3м Duplex Slim</t>
  </si>
  <si>
    <t>UPC-5SCLC(OM4)D(ON)S</t>
  </si>
  <si>
    <t>Патчкорд SC/UPC-LC/UPC MM (OM4) 5м Duplex Slim</t>
  </si>
  <si>
    <t>UPC-7SCSC(SM)D(ON)S</t>
  </si>
  <si>
    <t>Патчкорд SC/UPC-SC/UPC SM 7м Duplex Slim</t>
  </si>
  <si>
    <t>UPC-6SCLC(МM)D(AD)</t>
  </si>
  <si>
    <t>Патчкорд LC/UPC-LC/UPC MM (G50-OM3) 6м Duplex</t>
  </si>
  <si>
    <t>UPC-7SCLC(МM)D(AD)</t>
  </si>
  <si>
    <t>Патчкорд LC/UPC-LC/UPC MM (G50-OM3) 7м Duplex</t>
  </si>
  <si>
    <t>HPC-0.5SCSC(SM)S(ON)S</t>
  </si>
  <si>
    <t>Патчкорд SC/APC-SC/UPC SM 0.5м Simplex Slim</t>
  </si>
  <si>
    <t>Патчкорди SC-SC ✔</t>
  </si>
  <si>
    <t>Патчкорди SC-LC  ✔</t>
  </si>
  <si>
    <t>UPC-1.5STLC(MM)D(ON)BK</t>
  </si>
  <si>
    <t>Патчкорд ST/UPC-LC/UPC MM (G50-OM3) 1.5м Duplex чорний</t>
  </si>
  <si>
    <t>UPC-1STLC(MM)D(ON)BK</t>
  </si>
  <si>
    <t>Патчкорд ST/UPC-LC/UPC MM (G50-OM3) 1м Duplex чорний</t>
  </si>
  <si>
    <t>UPC-2STLC(MM)S(ON)BK</t>
  </si>
  <si>
    <t>Патчкорд ST/UPC-LC/UPC MM (G50-OM3) 2м Simplex чорний</t>
  </si>
  <si>
    <t>UPC-20STLC(MM)D(ON)BK</t>
  </si>
  <si>
    <t>Патчкорд ST/UPC-LC/UPC MM (G50-OM3) 20м Duplex чорний</t>
  </si>
  <si>
    <t>UPC-15STLC(MM)D(ON)S</t>
  </si>
  <si>
    <t>Патчкорд ST/UPC-LC/UPC MM (OM3) 15м Duplex Slim</t>
  </si>
  <si>
    <t>UPC-5STLC(SM)D(ON)S</t>
  </si>
  <si>
    <t>Патчкорд ST/UPC-LC/UPC SM 5м Duplex Slim</t>
  </si>
  <si>
    <t>Патчкорди ST-LC ✔</t>
  </si>
  <si>
    <t>UPC-15STSC(MM)D(ON)BK</t>
  </si>
  <si>
    <t>Патчкорд ST/UPC-SC/UPC MM (G50-OM3) 15м Duplex чорний</t>
  </si>
  <si>
    <t>Патчкорди ST-SC ✔</t>
  </si>
  <si>
    <t>ВО пігтейли (комплекти)  кольорових пігтейлів ✔</t>
  </si>
  <si>
    <t>Патчкорд  MPO-MPO</t>
  </si>
  <si>
    <t>TKKA400H-BK</t>
  </si>
  <si>
    <t>Траверса для кріплення арматури, ТККА400 (скоба 250 мм), з гаком чорна</t>
  </si>
  <si>
    <t>SPM5-G-6B</t>
  </si>
  <si>
    <t>Мережевий фільтр Maxxter 1.8м 5роз. з вимикачем, чорний</t>
  </si>
  <si>
    <t>SPM5-G-10G</t>
  </si>
  <si>
    <t>Мережевий фільтр Maxxter 3м 5роз. з вимикачем, cірий</t>
  </si>
  <si>
    <t>SPM5-G-10B</t>
  </si>
  <si>
    <t>Мережевий фільтр Maxxter 3м 5роз. з вимикачем, чорний</t>
  </si>
  <si>
    <t>SPM5-G-15G</t>
  </si>
  <si>
    <t>Мережевий фільтр Maxxter 4.5м 5роз. з вимикачем, сірий</t>
  </si>
  <si>
    <t>Протяжка для кабелю</t>
  </si>
  <si>
    <t>CMS-ПЗК-7/100</t>
  </si>
  <si>
    <t>Пристрій для протяжки кабелю ПЗК-D7mm 100м комплект</t>
  </si>
  <si>
    <t>CMS-ПЗК-7/50</t>
  </si>
  <si>
    <t>Пристрій для протяжки кабелю ПЗК-D7mm 50м комплект</t>
  </si>
  <si>
    <t>CMS-CPHT-3,8/10</t>
  </si>
  <si>
    <t>Протяжка для кабелю склопруток D3.8mm 10м жорсткий накінечник</t>
  </si>
  <si>
    <t>CMS-CPST-3,8/10</t>
  </si>
  <si>
    <t>Протяжка для кабелю склопруток D3.8mm 10м м'який накінечник</t>
  </si>
  <si>
    <t>CMS-CPHT-3,8/20</t>
  </si>
  <si>
    <t>Протяжка для кабелю склопруток D3.8mm 20м жорсткий накінечник</t>
  </si>
  <si>
    <t>CMS-CPHT-3,8/30</t>
  </si>
  <si>
    <t>Протяжка для кабелю склопруток D3.8mm 30м жорсткий накінечник</t>
  </si>
  <si>
    <t>CMS-CPHT-3,8/50</t>
  </si>
  <si>
    <t>Протяжка для кабелю склопруток D3.8mm 50м жорсткий накінечник</t>
  </si>
  <si>
    <t>CMS-CPHT-3,8/5</t>
  </si>
  <si>
    <t>Протяжка для кабелю склопруток D3.8mm 5м жорсткий накінечник</t>
  </si>
  <si>
    <t>CMS-CPST-3,8/5</t>
  </si>
  <si>
    <t>Протяжка для кабелю склопруток D3.8mm 5м м'який накінечник</t>
  </si>
  <si>
    <t>UA-MGSE-R42B</t>
  </si>
  <si>
    <t>Рек 42U (пара) до шаф MGSE (з маркуванням, гвинтом заземлення), чорний</t>
  </si>
  <si>
    <t>UA-MGSE-R45B</t>
  </si>
  <si>
    <t>Рек 45U (пара) до шаф MGSE (з маркуванням, гвинтом заземлення), чорний</t>
  </si>
  <si>
    <t>Направляючі в шафу 19 '' для встановлення обладнання</t>
  </si>
  <si>
    <t>Двері суцільнометалеві до шаф MGSWA</t>
  </si>
  <si>
    <t>Поворотна рама до шафи MGSWA</t>
  </si>
  <si>
    <t>Клема для під'єднання кабелю 4-35 мм.кв. до шини 10 мм</t>
  </si>
  <si>
    <t>01290</t>
  </si>
  <si>
    <t>H1Z2Z2-K-1х4RD</t>
  </si>
  <si>
    <t>Кабель H1Z2Z2-K 1 x 4 1кВ, червоний</t>
  </si>
  <si>
    <t>Кабель H1Z2Z2-K 1x4 червоний</t>
  </si>
  <si>
    <t>Кабель H1Z2Z2-K 1x4 чорний</t>
  </si>
  <si>
    <t>Кабель H1Z2Z2-K 1x6 червоний</t>
  </si>
  <si>
    <t>Кабель H1Z2Z2-K 1x6 чорний</t>
  </si>
  <si>
    <t>OC-UTP5E(LSOH)</t>
  </si>
  <si>
    <t>OC-F/UTP6(305)(LSOH)(4х2х0,54)</t>
  </si>
  <si>
    <t>Кабель КПВонг-HFЭ-ВП (250) 4*2*0,54 (F/UTP-cat.6 LSOH), 305 м, (7932025)</t>
  </si>
  <si>
    <t>SN-FOR-02-W</t>
  </si>
  <si>
    <t>SN-FOR-02-B</t>
  </si>
  <si>
    <t>Абонентська розетка FTTH, для 2xSC simplex/ LC duplex, з кріпленням для 3мм патчкорду, біла</t>
  </si>
  <si>
    <t>Абонентська розетка FTTH, для 2xSC simplex/ LC duplex, з кріпленням для 3мм патчкорду, чорна</t>
  </si>
  <si>
    <t>ПВ 3 1х6</t>
  </si>
  <si>
    <t>Провід ПВ 3 1х6 мм2, ПВХ ізоляція, білий</t>
  </si>
  <si>
    <t>ПВ 3 1х16</t>
  </si>
  <si>
    <t>Провід ПВ 3 1х16 мм2, ПВХ ізоляція (білий)</t>
  </si>
  <si>
    <t>Провід ПВ 3 нгд 1х4 мм2, ж/з</t>
  </si>
  <si>
    <t>Провід ПВ 3 нгд 1х6 мм2, ж/з</t>
  </si>
  <si>
    <t>ПВ 3 нгд 1х10YG</t>
  </si>
  <si>
    <t>Провід ПВ 3 нгд 1х10 мм2, ж/з</t>
  </si>
  <si>
    <t>Провід ПВ 3 нгд 1х16 мм2, ж/з</t>
  </si>
  <si>
    <t>Провід ПВ 3 нгд 1х25 мм2, блакитний</t>
  </si>
  <si>
    <t>Провід ПВ 3 нгд 1х25 мм2, ж/з</t>
  </si>
  <si>
    <t>Провід ПВ 3 нгд 1х25 мм2, червоний</t>
  </si>
  <si>
    <t>CMS-PC6065-0.75-1m</t>
  </si>
  <si>
    <t>Шнур живлення (С13-CEE 7/7), 1 м, 0.75 мм²</t>
  </si>
  <si>
    <t>CMS-PC6065-0.75-1.8m</t>
  </si>
  <si>
    <t>Шнур живлення (С13-CEE 7/7), 1.8 м, 0.75 мм²</t>
  </si>
  <si>
    <t>CMS-PC6065-0.75-3m</t>
  </si>
  <si>
    <t>Шнур живлення (С13-CEE 7/7), 3 м, 0.75 мм²</t>
  </si>
  <si>
    <t>CMS-PC6065-1.5-1m</t>
  </si>
  <si>
    <t>Шнур живлення (С13-CEE 7/7), 1 м, 1.5 мм²</t>
  </si>
  <si>
    <t>CMS-PC6065-1.5-1.8m</t>
  </si>
  <si>
    <t>Шнур живлення (С13-CEE 7/7), 1.8 м, 1.5 мм²</t>
  </si>
  <si>
    <t>CMS-PC6065-1.5-3m</t>
  </si>
  <si>
    <t>Шнур живлення (С13-CEE 7/7), 3 м, 1.5 мм²</t>
  </si>
  <si>
    <t>PC6063-0.3m</t>
  </si>
  <si>
    <t>Шнур живлення С13-C14, 0.3 м, 0.75 мм2, Kingda</t>
  </si>
  <si>
    <t>SFP-1G-BX-U-S20</t>
  </si>
  <si>
    <t>Модуль SFP 1000BASE-BX 1SM WDM SC 20KM TX1310/RX1550nm DDM Alistar</t>
  </si>
  <si>
    <t>SFP-1G-BX-D-S20</t>
  </si>
  <si>
    <t>Модуль SFP 1000BASE-BX 1SM WDM SC 20KM TX1550/RX1310nm DDM Alistar</t>
  </si>
  <si>
    <t>SFP-1G-BX-U-L20</t>
  </si>
  <si>
    <t>Модуль SFP 1G 1SM WDM LC 20KM TX1310/RX1550nm DDM ALISTAR</t>
  </si>
  <si>
    <t>SFP-1G-BX-D-L20</t>
  </si>
  <si>
    <t>Модуль SFP 1G 1SM WDM LC 20KM TX1550/RX1310nm DDM ALISTAR</t>
  </si>
  <si>
    <t>SFP-1G-LX</t>
  </si>
  <si>
    <t>Модуль SFP 1G 2SM LC 20KM 1310nm DDM ALISTAR</t>
  </si>
  <si>
    <t>F040402G2Z20001M</t>
  </si>
  <si>
    <t>F040402G2Z20002M</t>
  </si>
  <si>
    <t>047202G5Z20010M</t>
  </si>
  <si>
    <t>ВО патч-корд, LC/UPC-SC/UPC, 2.0мм, (OS2), Duplex, LSZH, 10м, Corning</t>
  </si>
  <si>
    <t>047202R5Z20001M.</t>
  </si>
  <si>
    <t>047202R5Z20002M</t>
  </si>
  <si>
    <t>047202G5Z20005M</t>
  </si>
  <si>
    <t>ВО патч-корд, LC/UPC-SC/UPC, 2.0мм, (OS2), Duplex, LSZH, 5м, Corning</t>
  </si>
  <si>
    <t>E797902TNZ20003M_</t>
  </si>
  <si>
    <t>E797902QNZ20003M</t>
  </si>
  <si>
    <t>ВО патч-корд, LC/UPC-LC/UPC, Uniboot, 2.0мм, OM4, Duplex, LSZH, 3.0 м, Corning</t>
  </si>
  <si>
    <t>SP1-39T-S8</t>
  </si>
  <si>
    <t>ВО пігтейл кольоровий SC/UPC, MM, OM3, Clearcurve®, 900µm, LSZH, 1 м, Corning</t>
  </si>
  <si>
    <t>F000201G1Z09002M</t>
  </si>
  <si>
    <t>006101R4Z31001M</t>
  </si>
  <si>
    <t>ВО пігтейл ST/UPC, SM, OS2, 900µm,LSZH, 1 м, Corning</t>
  </si>
  <si>
    <t>Кабель F/UTP 300/24 4P, кат. 5е, зовнішній, PE -40° (Fca), 1000 м, Corning</t>
  </si>
  <si>
    <t>Кабель U/UTP, кат. 5E, AWG 24, LSZH (Eca), зелений, 305м, Corning</t>
  </si>
  <si>
    <t>Кабель U/UTP, кат. 6, AWG 24, з сепаратором, LSZH (CPR C), зелений, 500м, Corning</t>
  </si>
  <si>
    <t>Патч-корд кат. 5е, 26AWG Slim, D4мм, RJ45-RJ45, сірий, 0.5 м, U/UTP, LSZH, Corning</t>
  </si>
  <si>
    <t>Патч-корд кат. 5е, 26AWG Slim, D4мм, RJ45-RJ45, сірий, 3 м, U/UTP, LSZH, Corning</t>
  </si>
  <si>
    <t>Патч-корд кат. 6A, 24AWG, RJ45-RJ45, сірий, 0.5 м, U/UTP, LSZH, Corning</t>
  </si>
  <si>
    <t>Патч-корд кат. 6A, 24AWG, RJ45-RJ45, сірий, 3 м, U/UTP, LSZH, Corning</t>
  </si>
  <si>
    <t>Патч-корд кат. 6A, 24AWG, RJ45-RJ45, сірий, 5 м, U/UTP, LSZH, Corning</t>
  </si>
  <si>
    <t>CCACGE-G1002-A002-00</t>
  </si>
  <si>
    <t>Патч-корд кат. 6A, 26AWG, RJ45-RJ45, сірий, 0.2 м, U/UTP, LSZH, Corning</t>
  </si>
  <si>
    <t>CCADGF-B1002-A005-C0</t>
  </si>
  <si>
    <t>Патч-корд кат. 5e, 26AWG, RJ45-RJ45, сірий, 0.5 м, SF/UTP, LSZH, Corning</t>
  </si>
  <si>
    <t>CCAAGB-G1002-A015-C0</t>
  </si>
  <si>
    <t>Патч-корд S500 S/FTP FutureCom, 1.5 м, кат. 6a, LSZH, сірий, Corning</t>
  </si>
  <si>
    <t>CCAAGB-G1002-A100-C0</t>
  </si>
  <si>
    <t>Патч-корд S500 S/FTP FutureCom,10 м, кат. 6a, LSZH, сірий, Corning</t>
  </si>
  <si>
    <t>Модуль з'єднувальний Keystone UTP RJ45 кат. 6, білий, Corning</t>
  </si>
  <si>
    <t>Модуль з'єднувальний Keystone UTP RJ45 кат. 6, чорний, Corning</t>
  </si>
  <si>
    <t>Модуль з'єднувальний V500 Keystone UTP RJ45 кат. 6А, білий, Corning</t>
  </si>
  <si>
    <t>Модуль з'єднувальний V500 Keystone UTP RJ45 кат. 6А, чорний, Corning</t>
  </si>
  <si>
    <t>CAXXSM-00104-C011-BP</t>
  </si>
  <si>
    <t>UTP/STP</t>
  </si>
  <si>
    <t>CAXXSN-00108-C001</t>
  </si>
  <si>
    <t>Заглушка BLANK COVER XS500 (10шт) чорна</t>
  </si>
  <si>
    <t>WAXWSM-00101-C001</t>
  </si>
  <si>
    <t>Заглушка в патч-панель, біла, Corning</t>
  </si>
  <si>
    <t>Патч панель 19" 1U 24 порта для модулів Corning FutureCom, з кабельним організатором, нержавіюча сталь, без модулів</t>
  </si>
  <si>
    <t>Патч панель 19" 1U 24 порта для модулів Corning FutureCom, нержавіюча сталь, без модулів</t>
  </si>
  <si>
    <t>Патч-панель з'єднувальна для 24 модулів, 1U, 19", з кабельним організатором, сталь, Corning</t>
  </si>
  <si>
    <t>WAXWSV-02408-C001_</t>
  </si>
  <si>
    <t>Патч-панель з'єднувальна для 24 модулів, 1U, 19", з кабельним організатором, чорна, Corning</t>
  </si>
  <si>
    <t>Патч-панель з'єднувальна на 48 портів з модулями FutureCom 6A, 1U, 19", чорна, Corning</t>
  </si>
  <si>
    <t>Адаптер 45 x 45 під два модуля xs500 FutureCom Keystone, Corning</t>
  </si>
  <si>
    <t>WAXWSE-00003-C001</t>
  </si>
  <si>
    <t>Маркувальна вставка для LANscape розеток, сіра</t>
  </si>
  <si>
    <t>Пластина для 2-х модулів FutureCom, зі шторками, 45Х45, пряма, біла RAL 9010, Corning</t>
  </si>
  <si>
    <t>012ZEU-23120D2C</t>
  </si>
  <si>
    <t>ВО кабель універс., U-BQ(ZN)BH 12E9, монотуб, діел. зах., LSZH/FRNC (B2ca), FREEDM Gel-Free, Corning</t>
  </si>
  <si>
    <t>ВО кабель універс., U-DQ(ZN)BH 1x4E9 SMF-28 ULTRA, монотуб, діел. зах., LSZH/FRNC, (Dca), Gel-Filled, Corning</t>
  </si>
  <si>
    <t>024ZEU-93120A2C</t>
  </si>
  <si>
    <t>ВО кабель універс., U-DQ(ZN)BH 1x24E9 SMF-28 ULTRA CT 2.1, монотуб, діел. зах., LSZH/FRNC, (B2ca), Gel-Filled, Corning</t>
  </si>
  <si>
    <t>ВО кабель універ., U-DQ(ZN)(SR)H 1x4E9 SMF-28e+ CT 3.0, гофр. броня, діел. підсил. елем., LSZH/FRNC (Eca), Corning</t>
  </si>
  <si>
    <t>ВО кабель універ., U-DQ(ZN)(SR)H 1x8E9 SMF-28e+ CT 3.0, гофр. броня, діел. підсил. елем., LSZH/FRNC (Eca), Corning</t>
  </si>
  <si>
    <t>ВО кабель універ., U-DQ(ZN)(SR)H 1x8E9 SMF-28e+ CT 3.0, гофр. броня, діел. підсил. елем., LSZH/FRNC, Corning</t>
  </si>
  <si>
    <t>ВО кабель універ., U-DQ(ZN)(SR)H 1x12E9 SMF-28e+ CT 3.0, гофр. броня, діел. підсил. елем., LSZH/FRNC (Eca), Corning</t>
  </si>
  <si>
    <t>ВО кабель універ., U-DQ(ZN)(SR)H 1x12E9 SMF-28e+ CT 3.0, гофр. броня, діел. підсил. елем., LSZH/FRNC, Corning</t>
  </si>
  <si>
    <t>ВО кабель універ., U-DQ(ZN)(SR)H 1x24E9 SMF-28e+ CT 5.0, гофр. броня, діел. підсил. елем., LSZH/FRNC (Eca), Corning</t>
  </si>
  <si>
    <t>ВО кабель універс U-DQ(ZN)H(SR)H 1x12 E9 SMF-28e+,LT 2.3, політуб, гофр. броня, в подвійній оболонці, LSZH/FRNC (Eca), Corning</t>
  </si>
  <si>
    <t>ВО кабель універ., U-DQ(ZN)(SR)H 1x4G50 ClearCurve OM3 CT 3.0, гофр. броня, діел. підсил. елем., LSZH/FRNC (Eca), Corning</t>
  </si>
  <si>
    <t>ВО кабель універ., U-DQ(ZN)(SR)H 1x8G50 ClearCurve OM3 CT 3.0, гофр. броня, діел. підсил. елем., LSZH/FRNC (Eca), Corning</t>
  </si>
  <si>
    <t>ВО кабель універ., U-DQ(ZN)(SR)H 1x12G50 ClearCurve OM3 CT 3.0, гофр. броня, діел. підсил. елем., LSZH/FRNC (Dca), Corning</t>
  </si>
  <si>
    <t>ВО кабель універ., U-DQ(ZN)(SR)H 1x12G50 ClearCurve OM3 CT 3.0, гофр. броня, діел. підсил. елем., LSZH/FRNC (Eca), Corning</t>
  </si>
  <si>
    <t>ВО кабель універ., U-DQ(ZN)(SR)H 1x24G50 ClearCurve OM3 CT 5.0, гофр. броня, діел. підсил. елем., LSZH/FRNC (Eca), Corning</t>
  </si>
  <si>
    <r>
      <rPr>
        <b/>
        <sz val="9"/>
        <color rgb="FF000000"/>
        <rFont val="Arial"/>
        <family val="2"/>
        <charset val="204"/>
      </rPr>
      <t>A-DQ(ZN)(SR)2Y</t>
    </r>
    <r>
      <rPr>
        <sz val="9"/>
        <color rgb="FF000000"/>
        <rFont val="Arial"/>
        <family val="2"/>
        <charset val="204"/>
      </rPr>
      <t xml:space="preserve"> -для вуличної зовнішній прокладки, сталева броня, гель</t>
    </r>
  </si>
  <si>
    <t>ВО кабель A-DQ(ZN)(SR)2Y 4F E9 SMF-28e+, монотуб CT 3.0, гофр. броня, Corning</t>
  </si>
  <si>
    <t>ВО кабель A-DQ(ZN)(SR)2Y 8F E9 SMF-28e+, монотуб CT 3.0, гофр. броня, Corning</t>
  </si>
  <si>
    <t>ВО кабель патчкорд. J-V(ZN)H 1F G62.5 OM1, InfiniCor, Single-Fibre Tight-Buffered, LSZH™/FRNC, помаранчевий, 2.8 мм, Corning</t>
  </si>
  <si>
    <t>ВО кабель патчкорд. J-V(ZN)H 2F G62.5 OM1, InfiniCor, ZipCord Tight-Buffered, LSZH™/FRNC, помаранчевий, 1.8 мм, Corning</t>
  </si>
  <si>
    <t>Адаптер (з'єднувач) LC Duplex із шторками, OM3/OM4 для панелі LAN1, aqua, Corning</t>
  </si>
  <si>
    <t>Адаптер (з'єднувач) LC Duplex із шторками, SM для панелі LAN1, blue, Corning</t>
  </si>
  <si>
    <t>Заглушка для панелей LANC, LANS, FutureCom, FutureLink, розеток, біла, Corning</t>
  </si>
  <si>
    <t>Заглушка для панелей LANC, LANS,FutureCom, FutureLink, розеток, чорна, Corning</t>
  </si>
  <si>
    <t>UA-LANS-4ACEB</t>
  </si>
  <si>
    <t>Кабельний ввід 2х20мм+2x25мм до оптичної патч-панелі LANS, чорний</t>
  </si>
  <si>
    <t>Модуль з'єднувальний FutureLink 1ХFC SM (одномод) для установки в розетку/патч-панель, Corning</t>
  </si>
  <si>
    <t>Модуль з'єднувальний FutureLink 1ХSC MM (мультімод OM2) для установки в розетку/патч-панель, Corning</t>
  </si>
  <si>
    <t>Модуль з'єднувальний FutureLink 2ХLC SM (одномод) для установки в розетку/патч-панель, Corning</t>
  </si>
  <si>
    <t>Модуль з'єднувальний FutureLink 2ХSC MM (мультімод OM2) для установки в розетку/патч-панель, Corning</t>
  </si>
  <si>
    <t>Модуль з'єднувальний LANC SC Duplex MM (OM3) для встан. в розетку/патч-панель, чорний, Corning</t>
  </si>
  <si>
    <t>Модуль з'єднувальний LANS 2ХSC MM (мультімод) для установки в розетку/патч-панель, Aqua (OM3/4), Corning</t>
  </si>
  <si>
    <t>LANS-MOD-E7-W</t>
  </si>
  <si>
    <t>Модуль з'єднувальний LANS 2ХSC SM (одномод) для установки в розетку/патч-панель, білий, Corning</t>
  </si>
  <si>
    <t>Модуль з'єднувальний LANS LC Duplex (OM3/4) із шторками для установки в розетку/патч-панель, Corning</t>
  </si>
  <si>
    <t>Організатор волокон всередині патч-панелі, самоклеючий, Corning</t>
  </si>
  <si>
    <t>Патч-панель для з'єднання 12 вол. LAN1 з 6xLC Duplex адапт., 12 пігтейл., сплайс-касетою, SM, OS2, висувна, 1U, чорна, Corning</t>
  </si>
  <si>
    <t>Патч-панель для з'єднання 16 вол. LAN1 з 8xLC Duplex адапт., 16 пігтейл., сплайс-касетою, SM, OS2, висувна, 1U, чорна, Corning</t>
  </si>
  <si>
    <t>Патч-панель для з'єднання 24 вол. LAN1 з 12xLC Duplex адапт., 24 пігтейл., сплайс-касетами, SM, OS2, висувна, 1U, чорна, Corning</t>
  </si>
  <si>
    <t>Патч-панель для з'єднання 48 вол. LAN1 з 24xLC Duplex адапт., 48 пігтейл., сплайс-касетами, SM, OS2, висувна, 1U, чорна, Corning</t>
  </si>
  <si>
    <t>Патч-панель для з'єднання 96 вол. LAN1 з 48xLC Duplex адапт., 96 пігтейлів, сплайс-касетами MFT, SMF-28Ultra, SM, 1U, чорна, Corning</t>
  </si>
  <si>
    <t>Патч-панель для з'єднання 12 вол. LAN1 з 6xLC Duplex адапт., OM3/OM4, 12 пігтейл., сплайс-касетою, 1U, висувна, чорна, Corning</t>
  </si>
  <si>
    <t>Патч-панель для з'єднання 24 вол. LAN1 з 12xLC Duplex адапт., OM3/OM4, 24 пігтейл., сплайс-касетами, 1U, висувна, чорна, Corning</t>
  </si>
  <si>
    <t>Патч-панель для з'єднання 48 вол. LAN1 з 24xLC Duplex адапт., OM3/OM4, 48 пігтейл., сплайс-касетами, 1U, висувна, чорна, Corning</t>
  </si>
  <si>
    <t>Патч-панель для з'єднання 96 вол. LAN1 з 48xLC Duplex адаптерів OM3/OM4, та 96 пігтейл., сплайс-касетами, 1U, висувна, чорна, Corning</t>
  </si>
  <si>
    <t>Патч-панель для з'єднання 96 вол. LAN1 з 48xLC Duplex адаптерів OM3/ОМ4, та 96 пігтейлів, splice bridge, 1U, чорна, Corning</t>
  </si>
  <si>
    <t>Металевий тримач для cплайс-касет для LAN1-04AE-ADPT-B</t>
  </si>
  <si>
    <t>HSP-45S100-1 (S46998-A4-A29)</t>
  </si>
  <si>
    <t>ECO-HSP-45-100</t>
  </si>
  <si>
    <t>HSP-60S100-1 (S46999-A16-A4)</t>
  </si>
  <si>
    <t>ECO-HSP-60-100</t>
  </si>
  <si>
    <t>Інструмент для забивання плинтів серія 71(Corning), блакитний, Китай</t>
  </si>
  <si>
    <t>Плінт що розмикається 10пар, 1000RT, кабельний ввід праворуч і ліворуч, Corning</t>
  </si>
  <si>
    <t>Плінт що розмикається 4 пари abs, 1000RT, кабелеввод ліворуч і праворуч, Corning</t>
  </si>
  <si>
    <t>Плінт що розмикається 8пар, 1000RT, ввід кабелю праворуч і ліворуч, Corning</t>
  </si>
  <si>
    <t>MP588-L</t>
  </si>
  <si>
    <t>Конектор Panduit RJ45 кат. 5е (пак. по 50 шт)</t>
  </si>
  <si>
    <t>Шафа 19" 6U, 600x500x373мм (ШxГxВ), економ, акрилове скло, чорна</t>
  </si>
  <si>
    <t>UA-MGSW1L96B</t>
  </si>
  <si>
    <t>Шафа 19" 9U, 600x600x507мм (ШxГxВ), економ, акрилове скло, чорна</t>
  </si>
  <si>
    <t>UA-MGSW1L126B</t>
  </si>
  <si>
    <t>UA-MGSW1L44B</t>
  </si>
  <si>
    <t>UA-MGSW1L64B</t>
  </si>
  <si>
    <t>UA-MGSW1L95B</t>
  </si>
  <si>
    <t>UA-MGSW1L155B</t>
  </si>
  <si>
    <t>UA-MGSW1L156B</t>
  </si>
  <si>
    <t>UA-MGSW1L186B</t>
  </si>
  <si>
    <t>Шафа 19" 9U, 600x500x507мм (ШxГxВ), економ, акрилове скло, чорна</t>
  </si>
  <si>
    <t>19" Настінні шафи, серія MGSWL</t>
  </si>
  <si>
    <t>19" Настінні шафи, серія MGSWA</t>
  </si>
  <si>
    <t>UA-MGSW1L44G</t>
  </si>
  <si>
    <t>Шафа 19" 4U, 600x400x284мм (ШxГxВ), економ, акрилове скло, сіра</t>
  </si>
  <si>
    <t>Шафа 19" 4U, 600x400x284мм (ШxГxВ) економ, акрилове скло, чорна</t>
  </si>
  <si>
    <t>UA-MGSW1L64G</t>
  </si>
  <si>
    <t>Шафа 19" 6U, 600x400x373мм (ШxГxВ), економ, акрилове скло, сіра</t>
  </si>
  <si>
    <t>Шафа 19" 6U, 600x400x373мм (ШxГxВ), економ, акрилове скло, чорна</t>
  </si>
  <si>
    <t>UA-MGSW1L65G</t>
  </si>
  <si>
    <t>Шафа 19" 6U, 600x500x373мм (ШxГxВ), економ, акрилове скло, сіра</t>
  </si>
  <si>
    <t>UA-MGSW1L65B</t>
  </si>
  <si>
    <t>UA-MGSW1L125G</t>
  </si>
  <si>
    <t>Шафа 19"12U, 600x500x640мм (ШxГxВ), економ, акрилове скло, сіра</t>
  </si>
  <si>
    <t>UA-MGSW1L125B</t>
  </si>
  <si>
    <t>Шафа 19"12U, 600x500x640мм (ШxГxВ), економ, акрилове скло, чорна</t>
  </si>
  <si>
    <t>Шафа 19"12U, 600x600x640мм (ШxГxВ), економ, акрилове скло, чорна</t>
  </si>
  <si>
    <t>Шафа 19"15U, 600x500x773мм (ШxГxВ) економ, акрилове скло, чорна</t>
  </si>
  <si>
    <t>UA-MGSW1L155G</t>
  </si>
  <si>
    <t>Шафа 19"15U, 600x500x773мм (ШxГxВ), економ, акрилове скло, сіра</t>
  </si>
  <si>
    <t>Шафа 19"15U, 600x600x773мм (ШxГxВ), економ, акрилове скло, чорна</t>
  </si>
  <si>
    <t>UA-MGSW1L186G</t>
  </si>
  <si>
    <t>Шафа 19"18U, 600x600x907мм (ШxГxВ), економ, акрилове скло, сіра</t>
  </si>
  <si>
    <t>Шафа 19"18U, 600x600x907мм (ШxГxВ), економ, акрилове скло, чорна</t>
  </si>
  <si>
    <t xml:space="preserve">19" Настінні шафи, серія MGSW1L </t>
  </si>
  <si>
    <t>UA-MGSW1L6MDB</t>
  </si>
  <si>
    <t>Двері суцільнометалеві 6U до шаф MGSW1L, чорна</t>
  </si>
  <si>
    <t>UA-MGSW1L9MDB</t>
  </si>
  <si>
    <t>Двері суцільнометалеві 9U до шаф MGSW1L, чорна</t>
  </si>
  <si>
    <t>LW-HT-002C</t>
  </si>
  <si>
    <t>Інструмент для обтискання прохідних 8P/RJ45, із зачисткою кабелю та різаком</t>
  </si>
  <si>
    <t>LW-US070</t>
  </si>
  <si>
    <t>Конектор RJ45 STP кат. 6A/7, 50μ, 1.50 мм, зі вставкою, LW</t>
  </si>
  <si>
    <t>LW-SP-023</t>
  </si>
  <si>
    <t>Сплайс-касета 100x82мм для 12 з’єднань, з кришкою, сіра, LW</t>
  </si>
  <si>
    <t>LW-SP-022</t>
  </si>
  <si>
    <t>Сплайс-касета 163x100мм для 12 з’єднань, з кришкою, сіра, LW</t>
  </si>
  <si>
    <t>LW-HSSP-45MM</t>
  </si>
  <si>
    <t>Сплайс-протектор термоусаджуємий, 45 мм, LW</t>
  </si>
  <si>
    <t>LW-FC-01</t>
  </si>
  <si>
    <t>Адаптер (з'єднувач) FC/FC, SM, Simplex, з D-обр. фланцем, LW</t>
  </si>
  <si>
    <t>LW-SC-APC</t>
  </si>
  <si>
    <r>
      <t xml:space="preserve">Адаптер (з'єднувач) SC/SC MM Duplex, </t>
    </r>
    <r>
      <rPr>
        <b/>
        <sz val="9"/>
        <color rgb="FF000000"/>
        <rFont val="Arial"/>
        <family val="2"/>
        <charset val="204"/>
      </rPr>
      <t>beige,</t>
    </r>
    <r>
      <rPr>
        <sz val="9"/>
        <color rgb="FF000000"/>
        <rFont val="Arial"/>
        <family val="2"/>
        <charset val="204"/>
      </rPr>
      <t xml:space="preserve"> LW</t>
    </r>
  </si>
  <si>
    <t>LW-SCLC</t>
  </si>
  <si>
    <t>Гібридний адаптер (з'єднувач) SC/LC, SM, Simplex</t>
  </si>
  <si>
    <t>TER STSC-C</t>
  </si>
  <si>
    <t>Гібридний адаптер (з'єднувач) ST/SC сімплекс, одномодовий</t>
  </si>
  <si>
    <t>TER STFC</t>
  </si>
  <si>
    <t>Гібридний адаптер FC/ST сімплекс, одномодовий, квадрат</t>
  </si>
  <si>
    <t>LW-CA016-BK</t>
  </si>
  <si>
    <t xml:space="preserve"> Ковпачок для RJ45, під кабель 6.5-8мм, чорний</t>
  </si>
  <si>
    <t>LW-US047</t>
  </si>
  <si>
    <t>Конектор з'єднувальний RJ45 кат. 5e, неекранований</t>
  </si>
  <si>
    <t>Конектор RJ45 UTP кат. 6 з наскрізними отворами, LW</t>
  </si>
  <si>
    <t>Конектор RJ45 UTP кат. 5e з наскрізними отворами, Kingda</t>
  </si>
  <si>
    <t>Конектор RJ45 UTP кат. 5e з наскрізними отворами, LW</t>
  </si>
  <si>
    <t>Конектор RJ45 UTP кат. 6 з наскрізними отворами, Kingda</t>
  </si>
  <si>
    <t>Конектор RJ45 STP кат. 5e з наскрізними отворами, Kingda</t>
  </si>
  <si>
    <t>Конектор RJ45 STP кат. 6A, безінструментальний, зі змінним кутом нахилу, LW</t>
  </si>
  <si>
    <t>PC005-C6A-300-GN</t>
  </si>
  <si>
    <t>UPC-1LCLC(MM)D(LW)S</t>
  </si>
  <si>
    <t>Патчкорд LC/UPC-LC/UPC MM (G50-OM3) 1м Duplex, Slim,2.0мм</t>
  </si>
  <si>
    <t>UPC-2LCLC(MM)D(LW)S</t>
  </si>
  <si>
    <t>Патчкорд LC/UPC-LC/UPC MM (G50-OM3) 2м Duplex, Slim,2.0мм</t>
  </si>
  <si>
    <t>UPC-3LCLC(MM)D(LW)S</t>
  </si>
  <si>
    <t>Патчкорд LC/UPC-LC/UPC MM (G50-OM3) 3м Duplex, Slim,2.0мм</t>
  </si>
  <si>
    <t>UPC-1LCLC(SM)D(LW)S</t>
  </si>
  <si>
    <t>Патчкорд LC/UPC-LC/UPC SM 1м Duplex, Slim,2.0мм</t>
  </si>
  <si>
    <t>UPC-1LCLC(SM)S(LW)S</t>
  </si>
  <si>
    <t>Патчкорд LC/UPC-LC/UPC SM 1м Simplex, Slim,2.0мм</t>
  </si>
  <si>
    <t>UPC-2LCLC(SM)D(LW)S</t>
  </si>
  <si>
    <t>Патчкорд LC/UPC-LC/UPC SM 2м Duplex, Slim,2.0мм</t>
  </si>
  <si>
    <t>UPC-2LCLC(SM)S(LW)S</t>
  </si>
  <si>
    <t>Патчкорд LC/UPC-LC/UPC SM 2м Simplex, Slim,2.0мм</t>
  </si>
  <si>
    <t>UPC-3LCLC(SM)D(LW)S</t>
  </si>
  <si>
    <t>Патчкорд LC/UPC-LC/UPC SM 3м Duplex, Slim,2.0мм</t>
  </si>
  <si>
    <t>UPC-3LCLC(SM)S(LW)S</t>
  </si>
  <si>
    <t>Патчкорд LC/UPC-LC/UPC SM 3м Simplex, Slim,2.0мм</t>
  </si>
  <si>
    <t>UPC-1SCLC(MM)D(LW)S</t>
  </si>
  <si>
    <t>Патчкорд SC/UPC-LC/UPC MM (G50-OM3) 1м Duplex Slim,2.0мм</t>
  </si>
  <si>
    <t>UPC-2SCLC(MM)D(LW)S</t>
  </si>
  <si>
    <t>Патчкорд SC/UPC-LC/UPC MM (G50-OM3) 2м Duplex Slim,2.0мм</t>
  </si>
  <si>
    <t>UPC-3SCLC(MM)D(LW)S</t>
  </si>
  <si>
    <t>Патчкорд SC/UPC-LC/UPC MM (G50-OM3) 3м Duplex Slim,2.0мм</t>
  </si>
  <si>
    <t>UPC-1SCLC(SM)D(LW)S</t>
  </si>
  <si>
    <t>Патчкорд SC/UPC-LC/UPC SM 1м Duplex Slim,2.0мм</t>
  </si>
  <si>
    <t>UPC-1SCLC(SM)S(LW)S</t>
  </si>
  <si>
    <t>Патчкорд SC/UPC-LC/UPC SM 1м Simplex Slim,2.0мм</t>
  </si>
  <si>
    <t>UPC-2SCLC(SM)D(LW)S</t>
  </si>
  <si>
    <t>Патчкорд SC/UPC-LC/UPC SM 2м Duplex Slim,2.0мм</t>
  </si>
  <si>
    <t>UPC-2SCLC(SM)S(LW)S</t>
  </si>
  <si>
    <t>Патчкорд SC/UPC-LC/UPC SM 2м Simplex Slim,2.0мм</t>
  </si>
  <si>
    <t>UPC-3SCLC(SM)D(LW)S</t>
  </si>
  <si>
    <t>Патчкорд SC/UPC-LC/UPC SM 3м Duplex Slim,2.0мм</t>
  </si>
  <si>
    <t>UPC-3SCLC(SM)S(LW)S</t>
  </si>
  <si>
    <t>Патчкорд SC/UPC-LC/UPC SM 3м Simplex Slim,2.0мм</t>
  </si>
  <si>
    <t>UPC-1SCSC(SM)S(LW)</t>
  </si>
  <si>
    <t>Патчкорд SC/UPC-SC/UPC SM 1 м Simplex,3.0mm</t>
  </si>
  <si>
    <t>UPC-2SCSC(SM)S(LW)</t>
  </si>
  <si>
    <t>Патчкорд SC/UPC-SC/UPC SM 2 м Simplex,3.0mm</t>
  </si>
  <si>
    <t>LW - пачкорды LC-LC; SC-SC; SC-LC (MM; SM)</t>
  </si>
  <si>
    <t>CSV VA 7U-450</t>
  </si>
  <si>
    <t>Шафа антивандальна зовнішн. викон. 7U, 615х440х480 мм (Ш*Г*В), сіра</t>
  </si>
  <si>
    <t>КЦ-12</t>
  </si>
  <si>
    <t>Гак для опор для кріплення двома бандажними стрічками, цинкований</t>
  </si>
  <si>
    <t>КЦ-16</t>
  </si>
  <si>
    <t>UA-MGSW1L96G</t>
  </si>
  <si>
    <t>Шафа 19" 9U, 600x600x507мм (Ш*Г*В), економ, акрилове скло, сіра</t>
  </si>
  <si>
    <t>UA-MGSW1L9MDG</t>
  </si>
  <si>
    <t>Двері суцільнометалеві 9U до шаф MGSW1L, сіра</t>
  </si>
  <si>
    <t>TS-500/1000</t>
  </si>
  <si>
    <t>Траверса для кріплення арматури, (Шпилька 1000 мм), сталева, оцинкована, 500х27х18мм</t>
  </si>
  <si>
    <t>008ZEU-83120A2G</t>
  </si>
  <si>
    <t>ВО кабель універс., U-DQ(ZN)BH 1x8E9 SMF-28 ULTRA CT 2.0, монотуб, діел. зах., LSZH/FRNC, (Dca), Gel-Filled, Corning</t>
  </si>
  <si>
    <t>004EEY-13122A2G</t>
  </si>
  <si>
    <t>024ERY-T3122H2G</t>
  </si>
  <si>
    <t>ВО кабель універс U-DQ(ZN)H(SR)H 2x12 E9 SMF-28e+, LT 2.3, політуб, гофр. броня, LSZH/FRNC (Eca), Corning</t>
  </si>
  <si>
    <t>024TEY-13188H2G</t>
  </si>
  <si>
    <t>SKJ6X88BL</t>
  </si>
  <si>
    <t>Модуль KeyStone RJ45 STP, кат.6a чорний</t>
  </si>
  <si>
    <t>SKPP24BL</t>
  </si>
  <si>
    <t>UA-MGSESM45G</t>
  </si>
  <si>
    <t>Боковий організатор кабеля з кришкою до шаф MGSE 45U, сірий</t>
  </si>
  <si>
    <t>PLT3I-C0</t>
  </si>
  <si>
    <t>Стяжка 290х3.6 мм, 100 шт, чорна, weather resistant, Panduit</t>
  </si>
  <si>
    <t>PLT3I-M0</t>
  </si>
  <si>
    <t>Стяжка 290х3.6 мм, 1000 шт, чорна, weather resistant, Panduit</t>
  </si>
  <si>
    <t>Шина заземлення мідна 12х5мм (0.5м), d6.2мм</t>
  </si>
  <si>
    <t>DAC-SFP+3M</t>
  </si>
  <si>
    <t>Кабель SFP+ 10G Directly-attached Copper Cable(DAC, Twinax) 3M</t>
  </si>
  <si>
    <t>SFP-10G-LR-D</t>
  </si>
  <si>
    <t>Модуль SFP+ 10G BASE-LR 2SM LC 20KM 1310nm DOM</t>
  </si>
  <si>
    <t>CMS-ПЗК-7/200</t>
  </si>
  <si>
    <t>Пристрій для протяжки кабелю ПЗК-D7mm 200м комплект</t>
  </si>
  <si>
    <t>UA-OFL2C955-BK</t>
  </si>
  <si>
    <r>
      <t xml:space="preserve">Панель до Стійки-кронштейна </t>
    </r>
    <r>
      <rPr>
        <b/>
        <sz val="9"/>
        <color rgb="FF000000"/>
        <rFont val="Arial"/>
        <family val="2"/>
        <charset val="204"/>
      </rPr>
      <t>Cube1, Cube2</t>
    </r>
    <r>
      <rPr>
        <sz val="9"/>
        <color rgb="FF000000"/>
        <rFont val="Arial"/>
        <family val="2"/>
        <charset val="204"/>
      </rPr>
      <t>, чорна, CMS</t>
    </r>
  </si>
  <si>
    <r>
      <t xml:space="preserve">Додаткові направляючі для Стійки-кронштейна </t>
    </r>
    <r>
      <rPr>
        <b/>
        <sz val="9"/>
        <color rgb="FF000000"/>
        <rFont val="Arial"/>
        <family val="2"/>
        <charset val="204"/>
      </rPr>
      <t>Cube1, Cube2</t>
    </r>
    <r>
      <rPr>
        <sz val="9"/>
        <color rgb="FF000000"/>
        <rFont val="Arial"/>
        <family val="2"/>
        <charset val="204"/>
      </rPr>
      <t>, (2 шт), чорні, CMS</t>
    </r>
  </si>
  <si>
    <t>WMPSE</t>
  </si>
  <si>
    <t>Кабельний організатор 1U двусторонній, Panduit</t>
  </si>
  <si>
    <t>UU008049510</t>
  </si>
  <si>
    <t>Кабель F/UTP, кат. 5E, AWG 24, LSZH (Eca), зелений, 500м, Corning</t>
  </si>
  <si>
    <t>Шафа 19"12U, 600x350x640мм (Ш*Г*В), економ, акрилове скло, чорна</t>
  </si>
  <si>
    <t>Шафа 19"12U, 600x500x640мм (Ш*Г*В), економ, акрилове скло, чорна</t>
  </si>
  <si>
    <t>Шафа 19"12U, 600x600x640мм (Ш*Г*В), економ, акрилове скло, чорна</t>
  </si>
  <si>
    <t>Шафа 19"15U, 600x500x773мм (Ш*Г*В), економ, акрилове скло, чорна</t>
  </si>
  <si>
    <t>Шафа 19"15U, 600x600x773мм (Ш*Г*В), економ, акрилове скло, чорна</t>
  </si>
  <si>
    <t>Шафа 19"18U, 600x600x907мм (Ш*Г*В), економ, акрилове скло, чорна</t>
  </si>
  <si>
    <t>Скриньки до документів, висувні полиці</t>
  </si>
  <si>
    <t>Шафа 19" 45U, 800х1055 мм (Ш*Г), посилена, перфоровані двері (66%), чорна</t>
  </si>
  <si>
    <t>CBX2AW-AY</t>
  </si>
  <si>
    <t>Модулі і розетки Panduit (Mini-Com)</t>
  </si>
  <si>
    <t>Коробка розеточна зовнішня на 1-2xMini-Com, біла, Panduit</t>
  </si>
  <si>
    <t>KAXBSM-00104-C001-BP</t>
  </si>
  <si>
    <t>Модуль STP екранований KS500S Keystone, RJ45, кат. 6а, пак. 24 шт, Corning</t>
  </si>
  <si>
    <t>KD-KJ2068SHC8</t>
  </si>
  <si>
    <t>Модуль KeyStone STP, кат.8, безінструментальний, Slim, Kingda</t>
  </si>
  <si>
    <t>KD-PG8030-C8</t>
  </si>
  <si>
    <t>Конектор RJ45 STP кат. 8, екранований, безінструментальний, Kingda</t>
  </si>
  <si>
    <t>KD-WP6039OTD</t>
  </si>
  <si>
    <t>Зовнішня водонепроникна настінна розетка IP66 для KeyStone, Kingda</t>
  </si>
  <si>
    <t>KD-WP6038OTD</t>
  </si>
  <si>
    <t>Розетка поверхневої установки IP44 для 2х модулів KeyStone, Kingda</t>
  </si>
  <si>
    <t>UPC-1.5FCFC(SM)D(ON)S</t>
  </si>
  <si>
    <t>UPC-2FCFC(SM)D(ON)S</t>
  </si>
  <si>
    <t>UPC-3FCFC(SM)D(ON)S</t>
  </si>
  <si>
    <t>UPC-6FCFC(SM)D(ON)S</t>
  </si>
  <si>
    <t>UPC-7FCFC(SM)D(ON)S</t>
  </si>
  <si>
    <t>UPC-8FCFC(SM)D(ON)S</t>
  </si>
  <si>
    <t>UPC-10FCFC(SM)D(ON)S</t>
  </si>
  <si>
    <t>UPC-15FCFC(SM)D(ON)S</t>
  </si>
  <si>
    <t>UPC-20FCFC(SM)D(ON)S</t>
  </si>
  <si>
    <t>Патчкорд FC/UPC-FC/UPC SM duplex 0,5м</t>
  </si>
  <si>
    <t>Патчкорд FC/UPC-FC/UPC SM duplex 1м</t>
  </si>
  <si>
    <t>Патчкорд FC/UPC-FC/UPC SM duplex 1,5м</t>
  </si>
  <si>
    <t>Патчкорд FC/UPC-FC/UPC SM duplex 2м</t>
  </si>
  <si>
    <t>Патчкорд FC/UPC-FC/UPC SM duplex 3м</t>
  </si>
  <si>
    <t>Патчкорд FC/UPC-FC/UPC SM duplex 5м</t>
  </si>
  <si>
    <t>Патчкорд FC/UPC-FC/UPC SM duplex 6м</t>
  </si>
  <si>
    <t>Патчкорд FC/UPC-FC/UPC SM duplex 7м</t>
  </si>
  <si>
    <t>Патчкорд FC/UPC-FC/UPC SM duplex 8м</t>
  </si>
  <si>
    <t>Патчкорд FC/UPC-FC/UPC SM duplex 10м</t>
  </si>
  <si>
    <t>Патчкорд FC/UPC-FC/UPC SM duplex 15м</t>
  </si>
  <si>
    <t>Патчкорд FC/UPC-FC/UPC SM duplex 20м</t>
  </si>
  <si>
    <t>Патчкорд LC/UPC-FC/UPC SM duplex 0,5м</t>
  </si>
  <si>
    <t>Патчкорд LC/UPC-FC/UPC SM duplex 1м</t>
  </si>
  <si>
    <t>Патчкорд LC/UPC-FC/UPC SM duplex 1,5м</t>
  </si>
  <si>
    <t>Патчкорд LC/UPC-FC/UPC SM duplex 2м</t>
  </si>
  <si>
    <t>Патчкорд LC/UPC-FC/UPC SM duplex 3м</t>
  </si>
  <si>
    <t>Патчкорд LC/UPC-FC/UPC SM duplex 5м</t>
  </si>
  <si>
    <t>Патчкорд LC/UPC-FC/UPC SM duplex 6м</t>
  </si>
  <si>
    <t>Патчкорд LC/UPC-FC/UPC SM duplex 7м</t>
  </si>
  <si>
    <t>Патчкорд LC/UPC-FC/UPC SM duplex 8м</t>
  </si>
  <si>
    <t>Патчкорд LC/UPC-FC/UPC SM duplex 10м</t>
  </si>
  <si>
    <t>Патчкорд LC/UPC-FC/UPC SM duplex 15м</t>
  </si>
  <si>
    <t>Патчкорд LC/UPC-FC/UPC SM duplex 20м</t>
  </si>
  <si>
    <t>UPC-0.5FCLC(SM)D(ON)S</t>
  </si>
  <si>
    <t>UPC-1.5FCLC(SM)D(ON)S</t>
  </si>
  <si>
    <t>UPC-6FCLC(SM)D(ON)S</t>
  </si>
  <si>
    <t>UPC-7FCLC(SM)D(ON)S</t>
  </si>
  <si>
    <t>UPC-8 FCLC(SM)D(ON)S</t>
  </si>
  <si>
    <t>UPC-1LCLC(SM)D(ON)</t>
  </si>
  <si>
    <t>Патчкорд LC/UPC-LC/UPC SM 1м Duplex</t>
  </si>
  <si>
    <t>UPC-3LCLC(SM)D(ON)</t>
  </si>
  <si>
    <t>Патчкорд LC/UPC-LC/UPC SM 3м Duplex</t>
  </si>
  <si>
    <t>UPC-6LCLC(SM)D(ON)S</t>
  </si>
  <si>
    <t>Патчкорд LC/UPC-LC/UPC SM 6м Duplex Slim</t>
  </si>
  <si>
    <t>UPC-7LCLC(SM)D(ON)S</t>
  </si>
  <si>
    <t>Патчкорд LC/UPC-LC/UPC SM 7м Duplex Slim</t>
  </si>
  <si>
    <t>UPC-8LCLC(SM)D(ON)S</t>
  </si>
  <si>
    <t>Патчкорд LC/UPC-LC/UPC SM 8м Duplex Slim</t>
  </si>
  <si>
    <t>UPC-12LCLC(SM)D(ON)S</t>
  </si>
  <si>
    <t>Патчкорд LC/UPC-LC/UPC SM 12м Duplex Slim</t>
  </si>
  <si>
    <t>UPC-25LCLC(SM)D(ON))BK</t>
  </si>
  <si>
    <t>Патчкорд LC/UPC-LC/UPC SM 25м Duplex чорний</t>
  </si>
  <si>
    <t>UPC-1.5SCFC(SM)D(ON)S</t>
  </si>
  <si>
    <t>Патчкорд SC/UPC-FC/UPC SM 1.5м Duplex Slim</t>
  </si>
  <si>
    <t>UPC-5SCFC(SM)D(ON)S</t>
  </si>
  <si>
    <t>Патчкорд SC/UPC-FC/UPC SM 5м Duplex Slim</t>
  </si>
  <si>
    <t>UPC-6SCFC(SM)D(ON)S</t>
  </si>
  <si>
    <t>Патчкорд SC/UPC-FC/UPC SM 6м Duplex Slim</t>
  </si>
  <si>
    <t>UPC-7SCFC(SM)D(ON)S</t>
  </si>
  <si>
    <t>Патчкорд SC/UPC-FC/UPC SM 7м Duplex Slim</t>
  </si>
  <si>
    <t>UPC-8SCFC(SM)D(ON)S</t>
  </si>
  <si>
    <t>Патчкорд SC/UPC-FC/UPC SM 8м Duplex Slim</t>
  </si>
  <si>
    <t>UPC-20SCFC(SM)D(ON)S</t>
  </si>
  <si>
    <t>Патчкорд SC/UPC-FC/UPC SM 20м Duplex Slim</t>
  </si>
  <si>
    <t>UPC-6SCLC(SM)D(ON)S</t>
  </si>
  <si>
    <t>Патчкорд SC/UPC-LC/UPC SM 6м Duplex Slim</t>
  </si>
  <si>
    <t>UPC-7SCLC(SM)D(ON)S</t>
  </si>
  <si>
    <t>Патчкорд SC/UPC-LC/UPC SM 7м Duplex Slim</t>
  </si>
  <si>
    <t>PC-5SC/APC-LC/UPC(SM)D(ON)S</t>
  </si>
  <si>
    <t xml:space="preserve"> Патчкорд SC/APC-LC/UPC SM 5 м Duplex Slim</t>
  </si>
  <si>
    <t>Copper Datacom - Мідна система</t>
  </si>
  <si>
    <t>Fibre Optic - Волоконо-оптичні системи</t>
  </si>
  <si>
    <t>ОКТБг-М(2,7)П-2*12Е1</t>
  </si>
  <si>
    <t>Кабель ОКТБг-М(2,7)П-2*12Е1,монотуб, 24 волокна, стальна гофроброня, 2 стальних силових елементи, ПЕ оболонка, Одескабель</t>
  </si>
  <si>
    <t>Електроустановочні вироби</t>
  </si>
  <si>
    <t>Накінечник мідний луджений SC-2.5-6</t>
  </si>
  <si>
    <t>Накінечник мідний луджений SC-4-6</t>
  </si>
  <si>
    <t>Накінечник мідний луджений SC-6-6</t>
  </si>
  <si>
    <t>JG-16</t>
  </si>
  <si>
    <t>Накінечник мідний луджений JG-16</t>
  </si>
  <si>
    <t>Накінечник мідний луджений SC-10-6</t>
  </si>
  <si>
    <t>Накінечник мідний луджений SC-10-8</t>
  </si>
  <si>
    <t>Накінечник мідний луджений SC-16-6</t>
  </si>
  <si>
    <t>Накінечник мідний луджений SC-16-8</t>
  </si>
  <si>
    <t>Накінечник мідний луджений SC-25-10</t>
  </si>
  <si>
    <t>CNP293-C3</t>
  </si>
  <si>
    <t>CNP373-T3</t>
  </si>
  <si>
    <t>З'єднувач електричного кабелю, T-тип, 16A, 3P, 0.3-1.5мм², IP68</t>
  </si>
  <si>
    <t>CNP25-Y3</t>
  </si>
  <si>
    <t>З'єднувач електричного кабелю, Y-тип, 16A, 3P, 0.5-2.5мм², IP68</t>
  </si>
  <si>
    <t>UA-MGSE24810MB</t>
  </si>
  <si>
    <t>Шафа 19" 24U, 800х1055 мм (Ш*Г), чорна</t>
  </si>
  <si>
    <t>CNP295-C5</t>
  </si>
  <si>
    <t>З'єднувач електричного кабелю, I-тип, 16A, 5P, 0.5-1.5/2.5 мм², IP68, Red</t>
  </si>
  <si>
    <t>CNP273-2</t>
  </si>
  <si>
    <t>З'єднувач електричного кабелю, I-тип, 20A, 2P, 0.5-2.5мм², IP68</t>
  </si>
  <si>
    <t>CNP273-3</t>
  </si>
  <si>
    <t>З'єднувач електричного кабелю, I-тип, 20A, 3P, 0.5-2.5мм², IP68</t>
  </si>
  <si>
    <t>З'єднувач електричного кабелю, I-тип, 16A, 3P, 0.5-1.5/2.5 мм², IP68, Red</t>
  </si>
  <si>
    <t>Опора бокова для підтримки серверів L=600 мм цинкована</t>
  </si>
  <si>
    <t>CMS-DRV-450Z</t>
  </si>
  <si>
    <t>CMS-DRV-600Z</t>
  </si>
  <si>
    <t>З'єднувач електричного кабелю, T-тип, 16A, 2P, 0.3-1.5мм², IP69</t>
  </si>
  <si>
    <t>CNP373-T2</t>
  </si>
  <si>
    <t>ПВСнгд 2х1,5BK</t>
  </si>
  <si>
    <t>ПВСнгд 2х2.5BK</t>
  </si>
  <si>
    <t>Кабель ПВСнгд 2х2.5 мм2 багатожильний, ПВХ ізоляціія і оболочка, чорний</t>
  </si>
  <si>
    <t>ПВС 3х6</t>
  </si>
  <si>
    <t>Провід ПВС 3х6 мм2</t>
  </si>
  <si>
    <t>ПВС 5х6</t>
  </si>
  <si>
    <t>Провід ПВС 5х6 мм2</t>
  </si>
  <si>
    <t>UPC-15LCLC(MM)D53(ON)OD</t>
  </si>
  <si>
    <t>Патчкорд LC/UPC-LC/UPC MM (G50-OM3) 5мм, 3мм armored branch, зовнішнього виконання 15м, Duplex</t>
  </si>
  <si>
    <t>UPC-20LCLC(MM)D53(ON)OD</t>
  </si>
  <si>
    <t>Патчкорд LC/UPC-LC/UPC MM (G50-OM3) 5мм, 3мм armored branch, зовнішнього виконання 20м, Duplex</t>
  </si>
  <si>
    <t>UPC-60LCLC(MM)D53(ON)OD</t>
  </si>
  <si>
    <t>Патчкорд LC/UPC-LC/UPC MM (G50-OM3) 5мм, 3мм armored branch, зовнішнього виконання 60м, Duplex</t>
  </si>
  <si>
    <t>UPC-100LCLC(MM)D53(ON)OD</t>
  </si>
  <si>
    <t>Патчкорд LC/UPC-LC/UPC MM (G50-OM3) 5мм, 3мм armored branch, зовнішнього виконання 100м, Duplex</t>
  </si>
  <si>
    <t>UPC-110LCLC(MM)D53(ON)OD</t>
  </si>
  <si>
    <t>Патчкорд LC/UPC-LC/UPC MM (G50-OM3) 5мм, 3мм armored branch, зовнішнього виконання 110м, Duplex</t>
  </si>
  <si>
    <t>,</t>
  </si>
  <si>
    <t>MM</t>
  </si>
  <si>
    <t>SM</t>
  </si>
  <si>
    <t>H1Z2Z2-K - Кабель для сонячних панелей</t>
  </si>
  <si>
    <t>Кабель UTP 4x2х0,51, кат.5е, КППт-ВП(100), зовнішній з тросом, 305 м (49223)</t>
  </si>
  <si>
    <t>OC-UTP5E(100)OUT-T(305)</t>
  </si>
  <si>
    <t>Кабель UTP 4x2, кат.5е, КПВонг-HF-ВП (350), LSOH, помаранчевий, 305 м (49220)</t>
  </si>
  <si>
    <t>Кабель UTP 4x2х0.48 26AWG, кат. 5E-Patch (багатожильний) зовнішній, КГПП-ВП (100), 305 м, чорний (7933129)</t>
  </si>
  <si>
    <t>Кабель UTP 4x2х0.48 26AWG, кат. 5E-Patch (багатожильний), КГПВ-ВП (100), 305 м, сірий (49284)</t>
  </si>
  <si>
    <t>знижено ціну</t>
  </si>
  <si>
    <t>Армовані патч-корди (5mm + 3 mm armored branch)</t>
  </si>
  <si>
    <t>Зовнішні патч-корди SM/MM (3 mm dielectric black)</t>
  </si>
  <si>
    <t>UPCA-50LCLC(MM)D(ON)</t>
  </si>
  <si>
    <t>Армовані патч-корди SM/MM (3 mm steel armor)</t>
  </si>
  <si>
    <t>Патчкорд армований LC/UPC-LC/UPC MМ 50м Duplex чорний</t>
  </si>
  <si>
    <t>UA-MGSE-B600B</t>
  </si>
  <si>
    <t>новий товар</t>
  </si>
  <si>
    <t>UA-COH80B</t>
  </si>
  <si>
    <t>Кабельний організатор гак 80х80мм, чорний</t>
  </si>
  <si>
    <t>розпродаж</t>
  </si>
  <si>
    <t>Бічний організатор кабелю з кришкою, для шаф MGSE 33U, чорний</t>
  </si>
  <si>
    <t>Вентилятори до шаф  MGSE</t>
  </si>
  <si>
    <t>new price 02.02.2026</t>
  </si>
  <si>
    <t>список цін</t>
  </si>
  <si>
    <t>Вита пара Odeskabel</t>
  </si>
  <si>
    <t>Кабельні організатори</t>
  </si>
  <si>
    <t>Кабель ОКТБг-М(1,5)П- 12Е1-0,36Ф3,5/0,22Н18-12 монотуб,стальна гофроброня, 2 стальних силових елементи, ПЕ оболонка, Одескабель</t>
  </si>
  <si>
    <t>Кабель ОКТБг-М(1,5)П- 4Е1-0,36Ф3,5/0,22Н18-4 монотуб,стальна гофроброня, 2 стальних силових елементи, ПЕ оболонка, Одескабель</t>
  </si>
  <si>
    <t>Кабель ОКТБг-М(1,5)П- 8Е1-0,36Ф3,5/0,22Н18-8 монотуб,стальна гофроброня, 2 стальних силових елементи, ПЕ оболонка, Одескабель</t>
  </si>
  <si>
    <t>Кабель ОКТБг-М(1,5)П-2*12Е1-0,40Ф3,5/0,30Н19-24 монотуб,стальна гофроброня, 2 стальних силових елементи, ПЕ оболонка, Одескабель</t>
  </si>
  <si>
    <t>Кабель ОКТБг-М(1,5)П-2*8Е1-0,40Ф3,5/0,30Н19-16 монотуб,стальна гофроброня, 2 стальних силових елементи, ПЕ оболонка, Одескабель</t>
  </si>
  <si>
    <t>ОКТБг-М(1,5)П-4*12Е1</t>
  </si>
  <si>
    <t>Кабель ОКТБг-М(1,5)П-4*12Е1-0,40Ф3,5/0,30Н19-48 монотуб,стальна гофроброня, 2 стальних силових елементи, ПЕ оболонка, Одескабель</t>
  </si>
  <si>
    <t>Патч-панелі 10"</t>
  </si>
  <si>
    <t>Вентилятор до шаф на підшипниках, 120x120</t>
  </si>
  <si>
    <t>Кабель ОКТ-Д(1,0)П</t>
  </si>
  <si>
    <t>ВО патч-панелі CMS, FOPF, FOP, FOPE</t>
  </si>
  <si>
    <t>ВО бокси UA-FOB2C, UA-FOBC</t>
  </si>
  <si>
    <t>ВО бокси FOBSМ, FOBS</t>
  </si>
  <si>
    <t>new price 11.02.2026</t>
  </si>
  <si>
    <t>Електричний кабель ВВГ нгд</t>
  </si>
  <si>
    <t>Електричний кабель ПВ 3</t>
  </si>
  <si>
    <t>Електричний кабель ПВC</t>
  </si>
  <si>
    <t>Електричний кабель ШВВП</t>
  </si>
  <si>
    <t>Кабель U/UTP кат. 5E, 24AWG, зовнішній, обол. PE(Fca), 305 м, чорний</t>
  </si>
  <si>
    <t>CMS-UU5E-IB2OR</t>
  </si>
  <si>
    <t>Кабель U/UTP кат. 5E, 24AWG, обол. LS0H(B2ca), 305 м, помаранчевий</t>
  </si>
  <si>
    <t>CMS-FU5E-IB2OR</t>
  </si>
  <si>
    <t>Кабель F/UTP кат. 5E, 24AWG, обол. LS0H(B2ca), 305 м, помаранчевий</t>
  </si>
  <si>
    <r>
      <t xml:space="preserve">Кабель U/UTP кат. 5E, 24AWG, обол. LS0H(B2ca), 305 м, </t>
    </r>
    <r>
      <rPr>
        <b/>
        <sz val="9"/>
        <color theme="5"/>
        <rFont val="Arial"/>
        <family val="2"/>
        <charset val="204"/>
      </rPr>
      <t>помаранчевий</t>
    </r>
  </si>
  <si>
    <r>
      <t xml:space="preserve">Кабель F/UTP кат. 5E, 24AWG, обол. LS0H(B2ca), 305 м, </t>
    </r>
    <r>
      <rPr>
        <b/>
        <sz val="9"/>
        <color theme="5"/>
        <rFont val="Arial"/>
        <family val="2"/>
        <charset val="204"/>
      </rPr>
      <t>помаранчевий</t>
    </r>
  </si>
  <si>
    <t>CMS-ПЗК-8/150</t>
  </si>
  <si>
    <t>Пристрій для протяжки кабелю ПЗК-D8mm 150м комплект</t>
  </si>
  <si>
    <t>CMS-ПЗК-8/200</t>
  </si>
  <si>
    <t>Пристрій для протяжки кабелю ПЗК-D8mm 200м комплект</t>
  </si>
  <si>
    <t>CMS-PC6063A-1.8m</t>
  </si>
  <si>
    <t>Шнур живлення С13-C14, 1.8 м, 1.0 мм²</t>
  </si>
  <si>
    <t>X3GM</t>
  </si>
  <si>
    <t>Медіаконвертер mini 10/100/1000BASE-T 1000BASE-LX 1SM WDM SC 20KM TX1310/RX1550nm Alistar</t>
  </si>
  <si>
    <t>X5GM</t>
  </si>
  <si>
    <t>Медіаконвертер mini 10/100/1000BASE-T 1000BASE-LX 1SM WDM SC 20KM TX1550/RX1310nm Alistar</t>
  </si>
  <si>
    <t>X1SM</t>
  </si>
  <si>
    <t>Медіаконвертер mini 10/100/1000BASE-T SFP Slot 1000Base-SX/LX EPS Alistar</t>
  </si>
  <si>
    <t>ВО муфта</t>
  </si>
  <si>
    <t>FTTH / U-N(2ZN)H / CMS-J-V(ZN)H</t>
  </si>
  <si>
    <t>FTTH  2FG MB- гнучкий  / CMS-J-V(ZN)H</t>
  </si>
  <si>
    <t>CMS-J-V(ZN)H-2OM3-BK</t>
  </si>
  <si>
    <t>ВО кабель патчкорд. J-V(ZN)H 2G50 OM3/125, LSZH, 2.9 мм, чорний</t>
  </si>
  <si>
    <t>ціну вернули вниз)</t>
  </si>
  <si>
    <t>PAUT31500</t>
  </si>
  <si>
    <t>SFP-10G-SR</t>
  </si>
  <si>
    <t>Модуль SFP+ 10GBASE-SR 2MM LC 300M 850nm DDM Alistar</t>
  </si>
  <si>
    <t>024EEY-13122A2G</t>
  </si>
  <si>
    <t>ВО кабель універ.,U-DQ(ZN)(SR)H 1x24E9 SMF-28e+ CT 5.0, гофр. броня, діел. підсил. елем., LSZH/FRNC, Corning</t>
  </si>
  <si>
    <t>012ZEU-83120A2G</t>
  </si>
  <si>
    <t>ВО кабель універс., U-DQ(ZN)BH 1x12E9 SMF-28 ULTRA CT 2.0, монотуб, діел. зах., LSZH/FRNC, (Dca), Gel-Filled, Corning</t>
  </si>
  <si>
    <t>Адаптер (з'єднувач) SC/SC APC SM Simplex, LW</t>
  </si>
  <si>
    <t>LW-WPKJL-SC/APC-2-1port</t>
  </si>
  <si>
    <t>Водонепроникний вуличний оптоволоконний з'єднувач SC-Simplex IP68</t>
  </si>
  <si>
    <t>Адаптер LC/LC, OM3 Duplex, aqua LW</t>
  </si>
  <si>
    <t>LW-HA-100</t>
  </si>
  <si>
    <t>HDMI 2.0 патчкорд 100м з передачею сигналу 4K UHD по оптичному кабелю (AOC)</t>
  </si>
  <si>
    <t>LW-SCFC</t>
  </si>
  <si>
    <t>Гібридний адаптер (з'єднувач) SC/FC, SM, Simplex</t>
  </si>
  <si>
    <t>PC005-C6A-020</t>
  </si>
  <si>
    <t>Патч-корд S/FTP, 0.2 м, кат. 6А, 26AWG, сірий, LW</t>
  </si>
  <si>
    <t>PC005-C6A-030</t>
  </si>
  <si>
    <t>Патч-корд S/FTP, 0.3 м, кат. 6А, 26AWG, сірий, LW</t>
  </si>
  <si>
    <t>Патч-корд S/FTP, 0.5 м, кат. 6А, 26AWG, блакитний, LW</t>
  </si>
  <si>
    <t>Патч-корд S/FTP, 0.5 м, кат. 6А, 26AWG, зелений, LW</t>
  </si>
  <si>
    <t>Патч-корд S/FTP, 0.5 м, кат. 6А, 26AWG, помаранчевий, LW</t>
  </si>
  <si>
    <t>Патч-корд S/FTP, 0.5 м, кат. 6А, 26AWG, сірий, LW</t>
  </si>
  <si>
    <t>Патч-корд S/FTP, 0.5 м, кат. 6А, 26AWG, червоний, LW</t>
  </si>
  <si>
    <t>Патч-корд S/FTP, 0.5 м, кат. 6А, 26AWG, чорний, LW</t>
  </si>
  <si>
    <t>Патч-корд S/FTP, 1 м, кат. 6А, 26AWG, блакитний, LW</t>
  </si>
  <si>
    <t>Патч-корд S/FTP, 1 м, кат. 6А, 26AWG, зелений, LW</t>
  </si>
  <si>
    <t>Патч-корд S/FTP, 1 м, кат. 6А, 26AWG, помаранчевий, LW</t>
  </si>
  <si>
    <t>Патч-корд S/FTP, 1 м, кат. 6А, 26AWG, сірий, LW</t>
  </si>
  <si>
    <t>Патч-корд S/FTP, 1 м, кат. 6А, 26AWG, червоний, LW</t>
  </si>
  <si>
    <t>Патч-корд S/FTP, 1 м, кат. 6А, 26AWG, чорний, LW</t>
  </si>
  <si>
    <t>Патч-корд S/FTP, 2 м, кат. 6А, 26AWG, блакитний, LW</t>
  </si>
  <si>
    <t>Патч-корд S/FTP, 2 м, кат. 6А, 26AWG, зелений, LW</t>
  </si>
  <si>
    <t>Патч-корд S/FTP, 2 м, кат. 6А, 26AWG, помаранчевий, LW</t>
  </si>
  <si>
    <t>Патч-корд S/FTP, 2 м, кат. 6А, 26AWG, сірий, LW</t>
  </si>
  <si>
    <t>Патч-корд S/FTP, 2 м, кат. 6А, 26AWG, червоний, LW</t>
  </si>
  <si>
    <t>Патч-корд S/FTP, 2 м, кат. 6А, 26AWG, чорний, LW</t>
  </si>
  <si>
    <t>Патч-корд S/FTP, 3 м, кат. 6А, 26AWG, зелений, LW</t>
  </si>
  <si>
    <t>Патч-корд S/FTP, 3 м, кат. 6А, 26AWG, сірий LW</t>
  </si>
  <si>
    <t>Патч-корд S/FTP, 5 м, кат. 6А, 26AWG, сірий, LW</t>
  </si>
  <si>
    <t>Патч-корд S/FTP, 10 м, кат. 6А, 26AWG,, сірий, LW</t>
  </si>
  <si>
    <t>PC005-C6A-1500</t>
  </si>
  <si>
    <t>Патч-корд S/FTP, 15 м, кат. 6А, 26AWG,, сірий, LW</t>
  </si>
  <si>
    <t>PC005-C6A-2000</t>
  </si>
  <si>
    <t>Патч-корд S/FTP, 20 м, кат. 6А, 26AWG,, сірий, LW</t>
  </si>
  <si>
    <t>PC004-C6A-300-8L</t>
  </si>
  <si>
    <t>Патч-корд U/FTP, 3 м, кат. 6А, 28AWG Slim, LSZH, LW</t>
  </si>
  <si>
    <t>LW-PC0052-C6A-020-8L</t>
  </si>
  <si>
    <t>Патч-корд U/FTP, 0.2 м, кат. 6А, 32AWG Slim, LSZH, LW</t>
  </si>
  <si>
    <t>LW-PC0052-C6A-030-8L</t>
  </si>
  <si>
    <t>Патч-корд U/FTP, 0.3 м, кат. 6А, 32AWG Slim, LSZH, LW</t>
  </si>
  <si>
    <t>LW-PC0052-C6A-050-8L</t>
  </si>
  <si>
    <t>Патч-корд U/FTP, 0.5 м, кат. 6А, 32AWG Slim, LSZH, LW</t>
  </si>
  <si>
    <t>LW-PC0052-C6A-100-8L</t>
  </si>
  <si>
    <t>Патч-корд U/FTP, 1.0 м, кат. 6А, 32AWG Slim, LSZH, LW</t>
  </si>
  <si>
    <t>LW-PC0052-C6A-150-8L</t>
  </si>
  <si>
    <t>Патч-корд U/FTP, 1.5 м, кат. 6А, 32AWG Slim, LSZH, LW</t>
  </si>
  <si>
    <t>LW-PC0052-C6A-200-8L</t>
  </si>
  <si>
    <t>Патч-корд U/FTP, 2.0 м, кат. 6А, 32AWG Slim, LSZH, LW</t>
  </si>
  <si>
    <t>PC005-C5E-700</t>
  </si>
  <si>
    <t>Патч-корд F/UTP, 7 м, кат. 5e, LW сірий</t>
  </si>
  <si>
    <t>LW-PC0001-C6A-020WH</t>
  </si>
  <si>
    <t>Патч-корд U/UTP, 0.2м, кат. 6A, 26AWG, білий, LSZH</t>
  </si>
  <si>
    <t>LW-PC0001-C6A-030WH</t>
  </si>
  <si>
    <t>Патч-корд U/UTP, 0.3м, кат. 6A, 26AWG, білий, LSZH</t>
  </si>
  <si>
    <t>LW-PC0001-C6A-050WH</t>
  </si>
  <si>
    <t>Патч-корд U/UTP, 0.5м, кат. 6A, 26AWG, білий, LSZH</t>
  </si>
  <si>
    <t>LW-PC0001-C6A-100WH</t>
  </si>
  <si>
    <t>Патч-корд U/UTP, 1м, кат. 6A, 26AWG, білий, LSZH</t>
  </si>
  <si>
    <t>LW-PC0001-C6A-150WH</t>
  </si>
  <si>
    <t>Патч-корд U/UTP, 1.5м, кат. 6A, 26AWG, білий, LSZH</t>
  </si>
  <si>
    <t>LW-PC0001-C6A-200WH</t>
  </si>
  <si>
    <t>Патч-корд U/UTP, 2м, кат. 6A, 26AWG, білий, LSZH</t>
  </si>
  <si>
    <t>PC0027-C6A-020-8L</t>
  </si>
  <si>
    <t>Патч-корд U/UTP, 0.2м, кат. 6А, 28AWG, білий, Slim, LSZH</t>
  </si>
  <si>
    <t>PC0027-C6A-030-8L</t>
  </si>
  <si>
    <t>Патч-корд U/UTP, 0.3м, кат. 6А, 28AWG, білий, Slim, LSZH</t>
  </si>
  <si>
    <t>PC0027-C6A-050-8L</t>
  </si>
  <si>
    <t>Патч-корд U/UTP, 0.5м, кат. 6А, 28AWG, білий, Slim, LSZH</t>
  </si>
  <si>
    <t>PC0027-C6A-100-8L</t>
  </si>
  <si>
    <t>Патч-корд U/UTP, 1.0м, кат. 6А, 28AWG, білий, Slim, LSZH</t>
  </si>
  <si>
    <t>PC0027-C6A-150-8L</t>
  </si>
  <si>
    <t>Патч-корд U/UTP, 1.5м, кат. 6А, 28AWG, білий, Slim, LSZH</t>
  </si>
  <si>
    <t>PC0027-C6A-200-8L</t>
  </si>
  <si>
    <t>Патч-корд U/UTP, 2.0м, кат. 6А, 28AWG, білий, Slim, LSZH</t>
  </si>
  <si>
    <t>CMS-WBC5-50050Z</t>
  </si>
  <si>
    <t>Лоток сітчастий WBC 500х50 мм, дріт D5 мм, білий цинк, 2,5м</t>
  </si>
  <si>
    <t>CMS-WBC5-300100Z</t>
  </si>
  <si>
    <t>Лоток сітчастий WBC 300х100 мм, дріт D5 мм, білий цинк, 2,5м</t>
  </si>
  <si>
    <t>CMS-WBC5-400100Z</t>
  </si>
  <si>
    <t>Лоток сітчастий WBC 400х100 мм, дріт D5 мм, білий цинк, 2,5м</t>
  </si>
  <si>
    <t>CMS-WBC5-600100Z</t>
  </si>
  <si>
    <t>Лоток сітчастий WBC 600х100 мм, дріт D5 мм, білий цинк, 2,5м</t>
  </si>
  <si>
    <t>Серія WBC/WBB ( 1шт=2.5м ) нержавіюча сталь AISI 304</t>
  </si>
  <si>
    <t>CMS-WBB4-5050SL</t>
  </si>
  <si>
    <t>Для підвісу  ОКТ-Д(1,0)П</t>
  </si>
  <si>
    <t>Універсальний U-BQ(ZN)BH</t>
  </si>
  <si>
    <t>H1Z2Z2-K-1х6RD</t>
  </si>
  <si>
    <t>H1Z2Z2-K-1х6BK</t>
  </si>
  <si>
    <t>Короба MK, KSS, CMS</t>
  </si>
  <si>
    <t>Підлоговий короб KSS, CMS</t>
  </si>
  <si>
    <t>CMS-RD502GR</t>
  </si>
  <si>
    <t>Короб підлоговий 50x12мм, сірий, 2 м</t>
  </si>
  <si>
    <t>CMS-RD702GR</t>
  </si>
  <si>
    <t>Короб підлоговий 70x18мм, сірий, 2 м</t>
  </si>
  <si>
    <t>CMS-RD902GR</t>
  </si>
  <si>
    <t>Короб підлоговий 90x20мм, сірий, 2 м</t>
  </si>
  <si>
    <t xml:space="preserve">Панелі Panduit NetKey </t>
  </si>
  <si>
    <t>Рамка набірна 19" патч-панелі, для 24xSTP KeyStone, 1U</t>
  </si>
  <si>
    <t>NK5EPPG24Y</t>
  </si>
  <si>
    <t xml:space="preserve"> Патч-панель з'єднувальна 24 порта, UTP, кат. 5е, 19", 1U, Panduit NetKey</t>
  </si>
  <si>
    <t>Гребінка для організації кабелів 1U одностороння, Panduit</t>
  </si>
  <si>
    <t>WMPFSE.</t>
  </si>
  <si>
    <t>Оновлено ціну на виту пару ОК</t>
  </si>
  <si>
    <t>Лоток сітчастий WBС 50х50мм, дріт D4 мм, нержавіюча сталь 2,5м</t>
  </si>
  <si>
    <t>Кабель F/UTP 4x2х0,51, кат.5е, КППЕт-ВП(100), зовнішній з тросом, 500 м (49312)</t>
  </si>
  <si>
    <t>Кабель F/UTP 4x2х0,54, кат. 6, зовнішній КППЕ-ВП (250), 305 м (7934018)</t>
  </si>
  <si>
    <t>Кабель FTP 4x2х0,51, кат. 5е, зовнішній КППЕ-ВП (100), 305м (49330)</t>
  </si>
  <si>
    <t>Оновлено ціну на патчкорди UTP/FTP cat.5e KINGDA</t>
  </si>
  <si>
    <t>PAFT4700</t>
  </si>
  <si>
    <t>Патч-корд FTP, 7 м, кат. 5e, сірий</t>
  </si>
  <si>
    <t xml:space="preserve">Оновлено ціну на нержавіючий сітчастий лоток </t>
  </si>
  <si>
    <t>WMPHF2E</t>
  </si>
  <si>
    <t>Панель розводки каб., одностор., 2U, Panduit</t>
  </si>
  <si>
    <t>08.06.2026</t>
  </si>
  <si>
    <t>12.06.2026</t>
  </si>
  <si>
    <t>Шини, Накінечники, З'єднувачі</t>
  </si>
  <si>
    <t>оновлено ціну</t>
  </si>
  <si>
    <t>UA-FOBSM-G</t>
  </si>
  <si>
    <t>ВО бокс малий для волокон, з кабельним організатором, 200х80х28 мм, сірий</t>
  </si>
  <si>
    <t>UA-FOBSM-B</t>
  </si>
  <si>
    <t>ВО бокс малий для волокон, з кабельним організатором, 200х80х28 мм, чорний</t>
  </si>
  <si>
    <t>Опора 100 мм шафи шириной 610 мм чорна, серія MGSE</t>
  </si>
  <si>
    <t>UA-MGSE24GD6B</t>
  </si>
  <si>
    <t>Передні двері з склом MGSE 19" 24U, шир. 610мм, чорні</t>
  </si>
  <si>
    <t>UA-MGSE45PD8B</t>
  </si>
  <si>
    <t>Передні двері з склом MGSE 19" 45U, шир. 800мм, чорні</t>
  </si>
  <si>
    <t>UA-MGSE24D6(F)B</t>
  </si>
  <si>
    <t>Перфоровані двері (66%) до шафи MGSE 19" 24U, шир. 610мм, передні, чорні</t>
  </si>
  <si>
    <t>UA-MGSE42PD6B</t>
  </si>
  <si>
    <t>Перфоровані двері (66%) до шафи MGSE 19" 42U, шир. 610мм, задні та передні, чорні</t>
  </si>
  <si>
    <t>UA-MGSE42PD8B</t>
  </si>
  <si>
    <t>Перфоровані двері (66%) до шафи MGSE 19" 42U, шир. 800мм, передні та задні, чорні</t>
  </si>
  <si>
    <t>UA-MGSE18MD6(F)B</t>
  </si>
  <si>
    <t>Суцільнометалеві двері 18U до шаф UA-MGSE1866MВ, передні, чорні</t>
  </si>
  <si>
    <t>UA-MGSE28MD6(F)B</t>
  </si>
  <si>
    <t>Суцільнометалеві двері до шафи MGSE 19" 28U, шир. 610мм, передні, чорні</t>
  </si>
  <si>
    <t>UA-MGSE33MD6(F)B</t>
  </si>
  <si>
    <t>Суцільнометалеві двері до шафи MGSE 19" 33U, шир. 610мм, передні, чорні</t>
  </si>
  <si>
    <t>UA-BP3U-B</t>
  </si>
  <si>
    <t>103-16 U lock</t>
  </si>
  <si>
    <t>Замок бокової панелі шафи під універсальний ключ</t>
  </si>
  <si>
    <t>UA-MGSWL-FIX</t>
  </si>
  <si>
    <t>Комплект кріплення для збирання шафи MGSWL</t>
  </si>
  <si>
    <t>UA-MGSЕ-FIX-GR</t>
  </si>
  <si>
    <t>Комплект кріплення для збирання шафи MGSЕ із замками (сірих)</t>
  </si>
  <si>
    <t>UA-MGSЕ-FIX-BK</t>
  </si>
  <si>
    <t>Комплект кріплення для збирання шафи MGSЕ із замками (чорний)</t>
  </si>
  <si>
    <t>CKPW-PPB 80S</t>
  </si>
  <si>
    <t>Колесо до шаф поліпропілен(d80) на площадці 110кг/колесо</t>
  </si>
  <si>
    <t>Кронштейн 19" 2U (з можливістю кріплення до сітчастого лотка)</t>
  </si>
  <si>
    <t>CMS-WWB4U-S304</t>
  </si>
  <si>
    <t>Кронштейн 19" 4U, для кріплення до сітчастого лотка, нерж. сталь 304, 1.5 мм</t>
  </si>
  <si>
    <t>CPF-IT-00-004-02</t>
  </si>
  <si>
    <t>Кабельний організатор-кільце 44х60, метал 2мм, оцинковка</t>
  </si>
  <si>
    <t>Стійка-кронштейн Cube1 19" 9U 550х550х550 мм, чорна, CMS</t>
  </si>
  <si>
    <t>Стійка-кронштейн Cube2 19" 9U 550х550х550 мм, посилена, чорна, CMS</t>
  </si>
  <si>
    <t>UA-OFLC955W2С-BK</t>
  </si>
  <si>
    <t>Стійка-кронштейн Cube3 19" 9U 550х550х550 мм, посилена, чорна, CMS</t>
  </si>
  <si>
    <t>UA-MGSWA9MDG</t>
  </si>
  <si>
    <t>Двері суцільнометалеві 9U до шаф MGSWA, сірі</t>
  </si>
  <si>
    <t>CMS-WCS4232-1.25Z</t>
  </si>
  <si>
    <t>Швелер 42х32х2.0 мм ( L- 1250 мм) цинкований</t>
  </si>
  <si>
    <t>CMS-WCS4232</t>
  </si>
  <si>
    <t>Швелер 42х32х2.0 мм ( L- 2000 мм)</t>
  </si>
  <si>
    <t>FOBSМ та FOBS</t>
  </si>
  <si>
    <t>18.06.2026</t>
  </si>
  <si>
    <t>CCXFCB-I0047-C001-X2</t>
  </si>
  <si>
    <t>Кабель S/FTP 1000/22 4P Everon, кат. 7А, LSZH, FRNC (Dca), синій, 250 м, Corning</t>
  </si>
  <si>
    <t>CCXFCB-I0047-AI02-L7</t>
  </si>
  <si>
    <t>Кабель S/FTP 1200/22 4P Everon, кат. 7А, LSZH, FRNC (Dca), синій, 1000 м, Corning</t>
  </si>
  <si>
    <t>Кабель S/FTP 550/23s 4P Everon, кат. 6а, LSZH, FRNC (Dca), синій, 500 м, Corning</t>
  </si>
  <si>
    <t>22.06.2026</t>
  </si>
  <si>
    <t xml:space="preserve">оновлено </t>
  </si>
  <si>
    <t>NX1045</t>
  </si>
  <si>
    <t>Коробка розподільна герметична зовнішня квадратна 100х100х50 мм</t>
  </si>
  <si>
    <t>NX1044</t>
  </si>
  <si>
    <t>Коробка розподільна герметична зовнішня квадратна 85х85х40 мм</t>
  </si>
  <si>
    <t>NX1046-IP66</t>
  </si>
  <si>
    <t>Коробка розподільча герметична IP66 зовнішня 150х115х65 мм</t>
  </si>
  <si>
    <t>27.06.2026</t>
  </si>
  <si>
    <t>01.07.2026</t>
  </si>
  <si>
    <t>F000301T1Z09002M</t>
  </si>
  <si>
    <t>нова ціна</t>
  </si>
  <si>
    <t>07.07.2026</t>
  </si>
  <si>
    <t>оновлено прайс</t>
  </si>
  <si>
    <t>024ZEU-93120A2G</t>
  </si>
  <si>
    <t>ВО кабель універс., U-DQ(ZN)BH 1x24E9 SMF-28 ULTRA CT 2.1, монотуб, діел. зах., LSZH/FRNC, (Dca), Gel-Filled, Corning</t>
  </si>
  <si>
    <t>ВО кабель універс., U-DQ(ZN)BH 1x4G50 ClearCurve OM3 CT 3.0, монотуб, діел. зах., LSZH/FRNC, Gel-Filled, Corning</t>
  </si>
  <si>
    <t>008TEU-83188A2G</t>
  </si>
  <si>
    <t>ВО кабель універс., U-DQ(ZN)BH 1x8G50 ClearCurve OM3 CT 2.0, монотуб, діел. зах., LSZH/FRNC, (Dca),Gel-Filled, Corning</t>
  </si>
  <si>
    <t>024TEU-93188A2H</t>
  </si>
  <si>
    <t>ВО кабель універс., U-DQ(ZN)BH 1x24G50 ClearCurve OM3 CT 2.1, монотуб, діел. зах., LSZH/FRNC, (Cca) Gel-Filled, Corning</t>
  </si>
  <si>
    <t>012TEY-13198H2G</t>
  </si>
  <si>
    <t>ВО кабель універ., U-DQ(ZN)(SR)H 1x12G50 ClearCurve OM4 CT 3.0, гофр. броня, діел. підсил. елем., LSZH/FRNC (Eca), Corning</t>
  </si>
  <si>
    <t>11.07.2026</t>
  </si>
  <si>
    <t>CMS-RD502SFGR</t>
  </si>
  <si>
    <t>Короб підлоговий 50x12мм, сірий, 2 м самоклеючий</t>
  </si>
  <si>
    <t>CMS-RD702SFGR</t>
  </si>
  <si>
    <t>Короб підлоговий 70x18мм, сірий, 2 м самоклеючий</t>
  </si>
  <si>
    <t>CMS-RD902SFGR</t>
  </si>
  <si>
    <t>Короб підлоговий 90x20мм, сірий, 2 м самоклеючий</t>
  </si>
  <si>
    <t>22.07.2026</t>
  </si>
  <si>
    <t>UA-FOPFP24SCS-B</t>
  </si>
  <si>
    <t>Патч-панель фіксована з планкою 24 порти SC-Simpl./LC-Dupl., пуста, каб.вводи для 4xPG11+відгиб, 1U, чорна</t>
  </si>
  <si>
    <t>04.08.2026</t>
  </si>
  <si>
    <t>06.08.2026</t>
  </si>
  <si>
    <t>KD-PGS8056-C6A</t>
  </si>
  <si>
    <t>З'єднувач витої пари STP, кат. 6a, безінструментний з гвинтовим зажимом</t>
  </si>
  <si>
    <t>Конектор RJ45 STP кат. 6A, безінструментальний, з гвинтовим зажимом та металевою защіпкою Kingda</t>
  </si>
  <si>
    <t>KD-PGS8053A-C6A</t>
  </si>
  <si>
    <t>01.09.2026</t>
  </si>
  <si>
    <t>Кабель FTP 4x2х0,51, кат. 5е КПВнг-HFЕ-ВП (200), жовтий, 305 м (49269)</t>
  </si>
  <si>
    <t>Кабель FTP 4x2х0,51, кат. 5е КПВонг-HFЕ-ВП (200), 305 м (49354)</t>
  </si>
  <si>
    <t>Кабель FTP 4x2х0,51, кат. 5е, КПВЕ-ВП (200), 305 м (49352)</t>
  </si>
  <si>
    <t>Кабель КПВонг-HFЕ-ВП (250) 4*2*0,54 (F/UTP-cat.6 LSOH), 305 м, (7932025)</t>
  </si>
  <si>
    <t>Оновлено прайс</t>
  </si>
  <si>
    <t>Оновлено цыни на виту пару Odeskabel</t>
  </si>
  <si>
    <t>03.09.2026</t>
  </si>
  <si>
    <t>Конектор з'єднувальний Panduit RJ45 кат. 5е (пак. по 50 шт)</t>
  </si>
  <si>
    <t>PTFIX-NS35</t>
  </si>
  <si>
    <t>База під розподільчий блок PTFIX-NS35 (горизонтально)</t>
  </si>
  <si>
    <t>PTFIX-NS35A</t>
  </si>
  <si>
    <t>База під розподільчий блок PTFIX-NS35A (вертикально)</t>
  </si>
  <si>
    <t>PTFIX-2-12</t>
  </si>
  <si>
    <t>Блок розподільчий PTFIX 12x2.5мм2</t>
  </si>
  <si>
    <t>PTFIX-2-18</t>
  </si>
  <si>
    <t>Блок розподільчий PTFIX 18x2.5мм2</t>
  </si>
  <si>
    <t>PTFIX-2-6</t>
  </si>
  <si>
    <t>Блок розподільчий PTFIX 6x2.5мм2</t>
  </si>
  <si>
    <t>PTFIX-6-2-12</t>
  </si>
  <si>
    <t>Блок розподільчий PTFIX 6мм2 12x2.5мм2</t>
  </si>
  <si>
    <t>PTFIX-6-2-18</t>
  </si>
  <si>
    <t>Блок розподільчий PTFIX 6мм2 18x2.5мм2</t>
  </si>
  <si>
    <t>PTFIX-6-2-6</t>
  </si>
  <si>
    <t>Блок розподільчий PTFIX 6мм2 6x2.5мм2</t>
  </si>
  <si>
    <t>Клема 4-35 мм²., шина 10 мм</t>
  </si>
  <si>
    <t>SC35-10</t>
  </si>
  <si>
    <t>Наконечник мідний луджений SC-35-10</t>
  </si>
  <si>
    <t>E7512Bk</t>
  </si>
  <si>
    <t>Наконечник ізольований втулковий E 0.75мм2 12мм чорний (100шт)</t>
  </si>
  <si>
    <t>E1012Bk</t>
  </si>
  <si>
    <t>Наконечник ізольований втулковий E 1.0мм2 12мм чорний (100шт)</t>
  </si>
  <si>
    <t>E1008Gn</t>
  </si>
  <si>
    <t>Наконечник ізольований втулковий E 1.0мм2 8мм зелений (100шт)</t>
  </si>
  <si>
    <t>E1008Bl</t>
  </si>
  <si>
    <t>Наконечник ізольований втулковий E 1.0мм2 8мм синій (100шт)</t>
  </si>
  <si>
    <t>E1008Rd</t>
  </si>
  <si>
    <t>Наконечник ізольований втулковий E 1.0мм2 8мм червоний (100шт)</t>
  </si>
  <si>
    <t>E1518Bk</t>
  </si>
  <si>
    <t>Наконечник ізольований втулковий E 1.5мм2 18мм чорний (100шт)</t>
  </si>
  <si>
    <t>E1508Gn</t>
  </si>
  <si>
    <t>Наконечник ізольований втулковий E 1.5мм2 8мм зелений (100шт)</t>
  </si>
  <si>
    <t>E1508Bl</t>
  </si>
  <si>
    <t>Наконечник ізольований втулковий E 1.5мм2 8мм синій (100шт)</t>
  </si>
  <si>
    <t>E1508Rd</t>
  </si>
  <si>
    <t>Наконечник ізольований втулковий E 1.5мм2 8мм червоний (100шт)</t>
  </si>
  <si>
    <t>E10-18Bk</t>
  </si>
  <si>
    <t>Наконечник ізольований втулковий E 10.0мм2 18мм чорний (100шт)</t>
  </si>
  <si>
    <t>E16-18Bk</t>
  </si>
  <si>
    <t>Наконечник ізольований втулковий E 16.0мм2 18мм чорний (100шт)</t>
  </si>
  <si>
    <t>E2518Bk</t>
  </si>
  <si>
    <t>Наконечник ізольований втулковий E 2.5мм2 18мм чорний (100шт)</t>
  </si>
  <si>
    <t>E2508Gn</t>
  </si>
  <si>
    <t>Наконечник ізольований втулковий E 2.5мм2 8мм зелений (100шт)</t>
  </si>
  <si>
    <t>E2508Bl</t>
  </si>
  <si>
    <t>Наконечник ізольований втулковий E 2.5мм2 8мм синій (100шт)</t>
  </si>
  <si>
    <t>E2508Rd</t>
  </si>
  <si>
    <t>Наконечник ізольований втулковий E 2.5мм2 8мм червоний (100шт)</t>
  </si>
  <si>
    <t>E25-16Bk</t>
  </si>
  <si>
    <t>Наконечник ізольований втулковий E 25.0мм2 16мм чорний (100шт)</t>
  </si>
  <si>
    <t>E35-16Bk</t>
  </si>
  <si>
    <t>Наконечник ізольований втулковий E 35.0мм2 16мм черний (100шт)</t>
  </si>
  <si>
    <t>E4018Bk</t>
  </si>
  <si>
    <t>Наконечник ізольований втулковий E 4.0мм2 18мм чорний (100шт)</t>
  </si>
  <si>
    <t>E4009Gn</t>
  </si>
  <si>
    <t>Наконечник ізольований втулковий E 4.0мм2 9мм зелений (100шт)</t>
  </si>
  <si>
    <t>E4009Bl</t>
  </si>
  <si>
    <t>Наконечник ізольований втулковий E 4.0мм2 9мм синій (100шт)</t>
  </si>
  <si>
    <t>E4009Rd</t>
  </si>
  <si>
    <t>Наконечник ізольований втулковий E 4.0мм2 9мм червоний (100шт)</t>
  </si>
  <si>
    <t>E6012Gn</t>
  </si>
  <si>
    <t>Наконечник ізольований втулковий E 6.0мм2 12мм зелений (100шт)</t>
  </si>
  <si>
    <t>E6012Bl</t>
  </si>
  <si>
    <t>Наконечник ізольований втулковий E 6.0мм2 12мм синій (100шт)</t>
  </si>
  <si>
    <t>E6012Rd</t>
  </si>
  <si>
    <t>Наконечник ізольований втулковий E 6.0мм2 12мм червоний (100шт)</t>
  </si>
  <si>
    <t>E6018Bl</t>
  </si>
  <si>
    <t>Наконечник ізольований втулковий E 6.0мм2 18мм синій (100шт)</t>
  </si>
  <si>
    <t>TE0510Bk</t>
  </si>
  <si>
    <t>Наконечник ізольований втулковий TE 2х0.5мм2 10мм чорний (100шт)</t>
  </si>
  <si>
    <t>TE7510Gn</t>
  </si>
  <si>
    <t>Наконечник ізольований втулковий TE 2х0.75мм2 10мм зелений (100шт)</t>
  </si>
  <si>
    <t>TE1512Gr</t>
  </si>
  <si>
    <t>Наконечник ізольований втулковий TE 2х1.5мм2 12мм сірий (100шт)</t>
  </si>
  <si>
    <t>TE10-14Rd</t>
  </si>
  <si>
    <t>Наконечник ізольований втулковий TE 2х10мм2 14мм червоний (100шт)</t>
  </si>
  <si>
    <t>TE16-14Yl</t>
  </si>
  <si>
    <t>Наконечник ізольований втулковий TE 2х16мм2 14мм жовтий (100шт)</t>
  </si>
  <si>
    <t>TE1010Or</t>
  </si>
  <si>
    <t>Наконечник ізольований втулковий TE 2х1мм2 10мм помаранчевий (100шт)</t>
  </si>
  <si>
    <t>TE4012Bk</t>
  </si>
  <si>
    <t>Наконечник ізольований втулковий TE 2х4мм2 12мм чорний (100шт)</t>
  </si>
  <si>
    <t>TE6014Rd</t>
  </si>
  <si>
    <t>Наконечник ізольований втулковий TE 2х6мм2 14мм червоний (100шт)</t>
  </si>
  <si>
    <t>SC25-8</t>
  </si>
  <si>
    <t>Накінечник мідний луджений SC-25-8</t>
  </si>
  <si>
    <t>09.09.2026</t>
  </si>
  <si>
    <t>Кабель H1Z2Z2-K 1 x 6 1кВ, червоний</t>
  </si>
  <si>
    <t>Кабель H1Z2Z2-K 1 x 6 1кВ, чорний</t>
  </si>
  <si>
    <t>ПВС 2х1,5BK</t>
  </si>
  <si>
    <t>Кабель ПВС 2х1.5 мм2 багатожильний, ПВХ ізоляціія і оболонка чорний</t>
  </si>
  <si>
    <t>Нові ціни</t>
  </si>
  <si>
    <t>07.10.2026</t>
  </si>
  <si>
    <t>LW-HD-13-1M</t>
  </si>
  <si>
    <t>HDMI 2.1 Патчкорд 8K, copper 1 м, чорний</t>
  </si>
  <si>
    <t>LW-HD-13-2M</t>
  </si>
  <si>
    <t>HDMI 2.1 Патчкорд 8K, copper 2 м, чорний</t>
  </si>
  <si>
    <t>LW-HD-13-5M</t>
  </si>
  <si>
    <t>HDMI 2.1 Патчкорд 8K, copper 5 м, чорний</t>
  </si>
  <si>
    <t>15.10.2026</t>
  </si>
  <si>
    <t xml:space="preserve">Відкриті стійки 19" </t>
  </si>
  <si>
    <t>UA-OF47-D-BK</t>
  </si>
  <si>
    <t>Стійка 47U, подвійна, чорна (без ніг)</t>
  </si>
  <si>
    <t>Рек 6U (пара) до шаф MGSWA (з маркуванням, гвинтом заземлення)</t>
  </si>
  <si>
    <t>Рек 9U (пара) до шаф MGSWA (з маркуванням, гвинтом заземлення)</t>
  </si>
  <si>
    <t>Рек 12U (пара) до шаф MGSWA (з маркуванням, гвинтом заземлення)</t>
  </si>
  <si>
    <t>Рек 15U (пара) до шаф MGSWA (з маркуванням, гвинтом заземлення)</t>
  </si>
  <si>
    <t>Рек 18U (пара) до шаф MGSWA (з маркуванням, гвинтом заземлення)</t>
  </si>
  <si>
    <t>Рек 21U (пара) до шаф MGSWA (з маркуванням, гвинтом заземлення)</t>
  </si>
  <si>
    <t>Заглушка 19", 3U, чорна</t>
  </si>
  <si>
    <t xml:space="preserve">ВО бокси CMS </t>
  </si>
  <si>
    <t>Патч-панель 24 порти SC-Simpl./LC-Dupl./E2000, пуста, каб.вводи для 2xPG13.5+2xPG11, 1U, сіра, Україна</t>
  </si>
  <si>
    <t>Патч-панель 24 порти SC-Simpl./LC-Dupl./E2000, пуста, каб.вводи для 2xPG13.5+2xPG11, 1U, чорна, Україна</t>
  </si>
  <si>
    <t>Патч-панель 24 порти ST/FC, пуста, 1U, каб.вводи для 2xPG13.5+2xPG11, сіра, Україна</t>
  </si>
  <si>
    <t>Патч-панель 24 порти ST/FC, пуста, 1U, каб.вводи для 2xPG13.5+2xPG11, чорна, Україна</t>
  </si>
  <si>
    <t>Патч-панель 24 порти під 12 адаптерів SC Duplex/LC Quad, пуста,1U, каб.вводи для 2xPG13.5+2xPG11, сіра, Україна</t>
  </si>
  <si>
    <t>Патч-панель 24 порти під 12 адаптерів SC Duplex/LC Quad, пуста,1U, каб.вводи для 2xPG13.5+2xPG11, чорна, Україна</t>
  </si>
  <si>
    <t>Патч-панель 48 портів під 24 адаптери SC Duplex/LC Quad, пуста,1U, каб.вводи для 2xPG13.5+2xPG11,чорна, Україна</t>
  </si>
  <si>
    <t>Патч-панель 24 порти під 24 адаптери SC Simplex/LC Duplex, пуста,1U, каб.вводи для 6xPG13.5+6xPG11, чорна, Україна</t>
  </si>
  <si>
    <t>Патч-панель 24 портів під 12 адаптерів SC Duplex/LC Quad, пуста,1U, каб.вводи для 6xPG13.5+6xPG11,сіра, Україна</t>
  </si>
  <si>
    <t>Патч-панель 48 портів під 24 адаптери SC Duplex/LC Quad, пуста,1U, каб.вводи для 6xPG13.5+6xPG11,чорна, Україна</t>
  </si>
  <si>
    <t>UA-FOPF24SCS-B</t>
  </si>
  <si>
    <t>Патч-панель фіксована 24 порти SC-Simpl./LC-Dupl., пуста, каб.вводи для 4xPG13.5+відгиб, 1U, чорна, CMS</t>
  </si>
  <si>
    <t>Патч-панель фіксована 24 порти SC-Simpl./LC-Dupl., пуста, каб.вводи для 4xPG11+відгиб, 1U, чорна</t>
  </si>
  <si>
    <t>CMS-DR-450Z</t>
  </si>
  <si>
    <t>CMS-DR-600Z</t>
  </si>
  <si>
    <t>CMS-SBRX10060-GR</t>
  </si>
  <si>
    <t>Хомут з поворотною планкой 100х60 сірий</t>
  </si>
  <si>
    <t>CMS-SBRX10080-GR</t>
  </si>
  <si>
    <t>Хомут з поворотною планкой 100х80 сірий</t>
  </si>
  <si>
    <t>CMS-SBRX100100-W</t>
  </si>
  <si>
    <t>Хомут з поворотною планкой 100х100 білий</t>
  </si>
  <si>
    <t>Кабельний організатор 1U металевий перфорований з кришкою, чорний</t>
  </si>
  <si>
    <t>Комплект кріплення до стіни для Стійки-кронштейна Cube, чорний, (4 шт.) CMS</t>
  </si>
  <si>
    <t>CLW10-SL</t>
  </si>
  <si>
    <t>Пластина центрального підвісу під шпильку М8-М10 для дротяного лотка, нерж. Сталь</t>
  </si>
  <si>
    <t>Універсальний кронштейн "Краб" для сітчастого лотка,н\ж</t>
  </si>
  <si>
    <t>CMS-CWB500E2.0Z</t>
  </si>
  <si>
    <t>Кронштейн настінний для сітчастого лотка 500 мм, швидкого монтажу, 2,0 мм, цинкований</t>
  </si>
  <si>
    <t>Комплект розширення на одну раму, для серверних стійок CMS</t>
  </si>
  <si>
    <t>Комплект опор задніх для шаф і стійок посилений (2мм метал) подовж/(100мм), 2 шт, чорн</t>
  </si>
  <si>
    <t xml:space="preserve"> CMS-WBLIFT-SL</t>
  </si>
  <si>
    <t xml:space="preserve"> Універсальний кронштейн "Крабік" для сітчастого лотка, білий цинк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</si>
</sst>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р"/>
    <numFmt numFmtId="165" formatCode="_-* #,##0_р_._-;\-* #,##0_р_._-;_-* \-_р_._-;_-@_-"/>
  </numFmts>
  <fonts count="34" x14ac:knownFonts="1">
    <font>
      <sz val="10"/>
      <color rgb="FF00000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theme="0"/>
      <name val="Arial Cyr"/>
      <charset val="204"/>
    </font>
    <font>
      <b/>
      <sz val="9"/>
      <color theme="0"/>
      <name val="Arial"/>
      <family val="2"/>
      <charset val="204"/>
    </font>
    <font>
      <sz val="9"/>
      <color theme="0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theme="0"/>
      <name val="Arial Cyr"/>
      <charset val="204"/>
    </font>
    <font>
      <b/>
      <sz val="9"/>
      <color rgb="FFFFFF00"/>
      <name val="Arial"/>
      <family val="2"/>
      <charset val="204"/>
    </font>
    <font>
      <b/>
      <sz val="9"/>
      <name val="Arial"/>
      <family val="2"/>
      <charset val="204"/>
    </font>
    <font>
      <sz val="9"/>
      <color rgb="FF000000"/>
      <name val="Arial Cyr"/>
      <charset val="204"/>
    </font>
    <font>
      <b/>
      <sz val="10"/>
      <color rgb="FF000000"/>
      <name val="Arial Cyr"/>
      <charset val="204"/>
    </font>
    <font>
      <u/>
      <sz val="12"/>
      <color rgb="FF0000FF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 Cyr"/>
      <charset val="204"/>
    </font>
    <font>
      <b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9"/>
      <color theme="1"/>
      <name val="Arial"/>
      <family val="2"/>
      <charset val="204"/>
    </font>
    <font>
      <u/>
      <sz val="9"/>
      <color rgb="FF0000FF"/>
      <name val="Arial"/>
      <family val="2"/>
      <charset val="204"/>
    </font>
    <font>
      <sz val="9"/>
      <color theme="1"/>
      <name val="Arial Cyr"/>
      <charset val="204"/>
    </font>
    <font>
      <b/>
      <sz val="9"/>
      <color theme="1"/>
      <name val="Arial Cyr"/>
      <charset val="204"/>
    </font>
    <font>
      <sz val="9"/>
      <color rgb="FF0000FF"/>
      <name val="Arial"/>
      <family val="2"/>
      <charset val="204"/>
    </font>
    <font>
      <b/>
      <sz val="9"/>
      <color rgb="FFFF0000"/>
      <name val="Arial Cyr"/>
      <charset val="204"/>
    </font>
    <font>
      <i/>
      <u/>
      <sz val="9"/>
      <color rgb="FF000000"/>
      <name val="Arial Cyr"/>
      <charset val="204"/>
    </font>
    <font>
      <sz val="9"/>
      <color rgb="FFFFFFFF"/>
      <name val="Arial Cyr"/>
      <charset val="204"/>
    </font>
    <font>
      <sz val="8"/>
      <name val="Arial Cyr"/>
      <charset val="204"/>
    </font>
    <font>
      <sz val="9"/>
      <color rgb="FFFF0000"/>
      <name val="Arial"/>
      <family val="2"/>
      <charset val="204"/>
    </font>
    <font>
      <sz val="9"/>
      <color rgb="FF00B050"/>
      <name val="Arial"/>
      <family val="2"/>
      <charset val="204"/>
    </font>
    <font>
      <b/>
      <sz val="9"/>
      <color theme="5"/>
      <name val="Arial"/>
      <family val="2"/>
      <charset val="204"/>
    </font>
    <font>
      <sz val="9"/>
      <color theme="8" tint="-0.499984740745262"/>
      <name val="Arial"/>
      <family val="2"/>
      <charset val="204"/>
    </font>
    <font>
      <b/>
      <sz val="9"/>
      <color rgb="FF00B050"/>
      <name val="Arial"/>
      <family val="2"/>
      <charset val="204"/>
    </font>
    <font>
      <sz val="9"/>
      <color rgb="FF000000"/>
      <name val="MS Sans Serif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-0.499984740745262"/>
        <bgColor rgb="FFCCFFFF"/>
      </patternFill>
    </fill>
    <fill>
      <patternFill patternType="solid">
        <fgColor theme="7" tint="0.7993408001953185"/>
        <bgColor rgb="FFFFFFCC"/>
      </patternFill>
    </fill>
    <fill>
      <patternFill patternType="solid">
        <fgColor theme="7" tint="0.7993408001953185"/>
        <bgColor rgb="FFCCFFFF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8" tint="-0.499984740745262"/>
        <bgColor rgb="FFFFFFCC"/>
      </patternFill>
    </fill>
    <fill>
      <patternFill patternType="solid">
        <fgColor theme="7" tint="0.7993408001953185"/>
        <bgColor rgb="FFC0C0C0"/>
      </patternFill>
    </fill>
    <fill>
      <patternFill patternType="solid">
        <fgColor rgb="FF92D050"/>
        <bgColor rgb="FFFFFFCC"/>
      </patternFill>
    </fill>
    <fill>
      <patternFill patternType="solid">
        <fgColor theme="0" tint="-0.14923551133762628"/>
        <bgColor rgb="FFC0C0C0"/>
      </patternFill>
    </fill>
    <fill>
      <patternFill patternType="solid">
        <fgColor rgb="FF92D05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0" fontId="15" fillId="0" borderId="0"/>
    <xf numFmtId="165" fontId="16" fillId="0" borderId="0"/>
    <xf numFmtId="0" fontId="14" fillId="0" borderId="0">
      <alignment vertical="top"/>
      <protection locked="0"/>
    </xf>
    <xf numFmtId="0" fontId="1" fillId="0" borderId="0"/>
  </cellStyleXfs>
  <cellXfs count="248">
    <xf numFmtId="0" fontId="0" fillId="0" borderId="0" xfId="0"/>
    <xf numFmtId="0" fontId="2" fillId="0" borderId="0" xfId="3" applyNumberFormat="1" applyFont="1" applyAlignment="1">
      <alignment vertical="center"/>
    </xf>
    <xf numFmtId="0" fontId="2" fillId="0" borderId="0" xfId="3" applyNumberFormat="1" applyFont="1" applyAlignment="1">
      <alignment horizontal="center" wrapText="1"/>
    </xf>
    <xf numFmtId="0" fontId="2" fillId="0" borderId="0" xfId="3" applyNumberFormat="1" applyFont="1"/>
    <xf numFmtId="0" fontId="2" fillId="0" borderId="0" xfId="3" applyNumberFormat="1" applyFont="1" applyAlignment="1">
      <alignment horizontal="center"/>
    </xf>
    <xf numFmtId="4" fontId="2" fillId="0" borderId="0" xfId="3" applyNumberFormat="1" applyFont="1" applyAlignment="1">
      <alignment horizontal="right" vertical="center"/>
    </xf>
    <xf numFmtId="0" fontId="2" fillId="0" borderId="0" xfId="0" applyFont="1"/>
    <xf numFmtId="0" fontId="5" fillId="2" borderId="0" xfId="0" applyFont="1" applyFill="1"/>
    <xf numFmtId="0" fontId="6" fillId="2" borderId="0" xfId="3" applyNumberFormat="1" applyFont="1" applyFill="1" applyAlignment="1">
      <alignment horizontal="left" vertical="center"/>
    </xf>
    <xf numFmtId="0" fontId="6" fillId="2" borderId="0" xfId="4" applyFont="1" applyFill="1" applyAlignment="1" applyProtection="1">
      <alignment horizontal="center"/>
    </xf>
    <xf numFmtId="4" fontId="7" fillId="2" borderId="0" xfId="3" applyNumberFormat="1" applyFont="1" applyFill="1" applyAlignment="1">
      <alignment horizontal="right" vertical="center"/>
    </xf>
    <xf numFmtId="0" fontId="6" fillId="2" borderId="0" xfId="3" applyNumberFormat="1" applyFont="1" applyFill="1" applyAlignment="1">
      <alignment horizontal="center"/>
    </xf>
    <xf numFmtId="0" fontId="6" fillId="2" borderId="0" xfId="4" applyFont="1" applyFill="1" applyAlignment="1">
      <alignment horizontal="left" vertical="center"/>
      <protection locked="0"/>
    </xf>
    <xf numFmtId="4" fontId="7" fillId="2" borderId="0" xfId="3" applyNumberFormat="1" applyFont="1" applyFill="1" applyAlignment="1">
      <alignment horizontal="left" vertical="center"/>
    </xf>
    <xf numFmtId="0" fontId="7" fillId="2" borderId="0" xfId="3" applyNumberFormat="1" applyFont="1" applyFill="1" applyAlignment="1">
      <alignment horizontal="left" vertical="center"/>
    </xf>
    <xf numFmtId="0" fontId="7" fillId="2" borderId="1" xfId="3" applyNumberFormat="1" applyFont="1" applyFill="1" applyBorder="1" applyAlignment="1">
      <alignment horizontal="center" vertical="center"/>
    </xf>
    <xf numFmtId="4" fontId="7" fillId="2" borderId="1" xfId="3" applyNumberFormat="1" applyFont="1" applyFill="1" applyBorder="1" applyAlignment="1">
      <alignment horizontal="center" vertical="center"/>
    </xf>
    <xf numFmtId="0" fontId="7" fillId="2" borderId="2" xfId="3" applyNumberFormat="1" applyFont="1" applyFill="1" applyBorder="1" applyAlignment="1">
      <alignment horizontal="center" vertical="center"/>
    </xf>
    <xf numFmtId="4" fontId="7" fillId="2" borderId="2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4" fontId="7" fillId="0" borderId="0" xfId="3" applyNumberFormat="1" applyFont="1" applyAlignment="1">
      <alignment horizontal="center" vertical="center"/>
    </xf>
    <xf numFmtId="0" fontId="6" fillId="3" borderId="3" xfId="3" applyNumberFormat="1" applyFont="1" applyFill="1" applyBorder="1" applyAlignment="1">
      <alignment horizontal="left" vertical="center"/>
    </xf>
    <xf numFmtId="0" fontId="6" fillId="3" borderId="3" xfId="3" applyNumberFormat="1" applyFont="1" applyFill="1" applyBorder="1" applyAlignment="1">
      <alignment horizontal="center" vertical="center"/>
    </xf>
    <xf numFmtId="4" fontId="7" fillId="3" borderId="3" xfId="3" applyNumberFormat="1" applyFont="1" applyFill="1" applyBorder="1" applyAlignment="1">
      <alignment horizontal="center" vertical="center"/>
    </xf>
    <xf numFmtId="0" fontId="3" fillId="4" borderId="3" xfId="3" applyNumberFormat="1" applyFont="1" applyFill="1" applyBorder="1" applyAlignment="1">
      <alignment horizontal="left" vertical="center"/>
    </xf>
    <xf numFmtId="0" fontId="3" fillId="4" borderId="3" xfId="3" applyNumberFormat="1" applyFont="1" applyFill="1" applyBorder="1" applyAlignment="1">
      <alignment horizontal="center" vertical="center"/>
    </xf>
    <xf numFmtId="4" fontId="2" fillId="4" borderId="3" xfId="3" applyNumberFormat="1" applyFont="1" applyFill="1" applyBorder="1" applyAlignment="1">
      <alignment horizontal="right" vertical="center"/>
    </xf>
    <xf numFmtId="0" fontId="2" fillId="0" borderId="3" xfId="3" applyNumberFormat="1" applyFont="1" applyBorder="1" applyAlignment="1">
      <alignment vertical="center"/>
    </xf>
    <xf numFmtId="0" fontId="3" fillId="5" borderId="3" xfId="3" applyNumberFormat="1" applyFont="1" applyFill="1" applyBorder="1" applyAlignment="1">
      <alignment horizontal="left" vertical="center"/>
    </xf>
    <xf numFmtId="0" fontId="3" fillId="5" borderId="3" xfId="3" applyNumberFormat="1" applyFont="1" applyFill="1" applyBorder="1" applyAlignment="1">
      <alignment horizontal="center" vertical="center"/>
    </xf>
    <xf numFmtId="4" fontId="2" fillId="5" borderId="3" xfId="3" applyNumberFormat="1" applyFont="1" applyFill="1" applyBorder="1" applyAlignment="1">
      <alignment horizontal="right" vertical="center"/>
    </xf>
    <xf numFmtId="0" fontId="4" fillId="0" borderId="3" xfId="3" applyNumberFormat="1" applyFont="1" applyBorder="1" applyAlignment="1">
      <alignment vertical="center"/>
    </xf>
    <xf numFmtId="164" fontId="4" fillId="0" borderId="3" xfId="3" applyNumberFormat="1" applyFont="1" applyBorder="1" applyAlignment="1">
      <alignment horizontal="center" vertical="center"/>
    </xf>
    <xf numFmtId="4" fontId="4" fillId="0" borderId="3" xfId="3" applyNumberFormat="1" applyFont="1" applyBorder="1" applyAlignment="1">
      <alignment horizontal="right" vertical="center"/>
    </xf>
    <xf numFmtId="164" fontId="2" fillId="0" borderId="3" xfId="3" applyNumberFormat="1" applyFont="1" applyBorder="1" applyAlignment="1">
      <alignment horizontal="center" vertical="center"/>
    </xf>
    <xf numFmtId="4" fontId="2" fillId="0" borderId="3" xfId="3" applyNumberFormat="1" applyFont="1" applyBorder="1" applyAlignment="1">
      <alignment horizontal="right" vertical="center"/>
    </xf>
    <xf numFmtId="0" fontId="8" fillId="0" borderId="3" xfId="3" applyNumberFormat="1" applyFont="1" applyBorder="1" applyAlignment="1">
      <alignment vertical="center"/>
    </xf>
    <xf numFmtId="164" fontId="8" fillId="0" borderId="3" xfId="3" applyNumberFormat="1" applyFont="1" applyBorder="1" applyAlignment="1">
      <alignment horizontal="center" vertical="center"/>
    </xf>
    <xf numFmtId="4" fontId="8" fillId="0" borderId="3" xfId="3" applyNumberFormat="1" applyFont="1" applyBorder="1" applyAlignment="1">
      <alignment horizontal="right" vertical="center"/>
    </xf>
    <xf numFmtId="0" fontId="2" fillId="0" borderId="3" xfId="3" applyNumberFormat="1" applyFont="1" applyBorder="1" applyAlignment="1">
      <alignment horizontal="left" vertical="center"/>
    </xf>
    <xf numFmtId="49" fontId="2" fillId="0" borderId="3" xfId="3" applyNumberFormat="1" applyFont="1" applyBorder="1" applyAlignment="1">
      <alignment horizontal="left" vertical="center"/>
    </xf>
    <xf numFmtId="0" fontId="9" fillId="2" borderId="0" xfId="3" applyNumberFormat="1" applyFont="1" applyFill="1" applyAlignment="1">
      <alignment horizontal="right" vertical="center"/>
    </xf>
    <xf numFmtId="4" fontId="6" fillId="2" borderId="0" xfId="3" applyNumberFormat="1" applyFont="1" applyFill="1" applyAlignment="1">
      <alignment vertical="center"/>
    </xf>
    <xf numFmtId="4" fontId="10" fillId="2" borderId="0" xfId="3" applyNumberFormat="1" applyFont="1" applyFill="1" applyAlignment="1">
      <alignment horizontal="left" vertical="center"/>
    </xf>
    <xf numFmtId="4" fontId="10" fillId="2" borderId="0" xfId="3" applyNumberFormat="1" applyFont="1" applyFill="1" applyAlignment="1">
      <alignment horizontal="center" vertical="center"/>
    </xf>
    <xf numFmtId="10" fontId="10" fillId="2" borderId="0" xfId="3" applyNumberFormat="1" applyFont="1" applyFill="1" applyAlignment="1">
      <alignment horizontal="center" vertical="center"/>
    </xf>
    <xf numFmtId="4" fontId="6" fillId="2" borderId="0" xfId="3" applyNumberFormat="1" applyFont="1" applyFill="1" applyAlignment="1">
      <alignment horizontal="right" vertical="center"/>
    </xf>
    <xf numFmtId="4" fontId="7" fillId="2" borderId="1" xfId="3" applyNumberFormat="1" applyFont="1" applyFill="1" applyBorder="1" applyAlignment="1">
      <alignment horizontal="left" vertical="center"/>
    </xf>
    <xf numFmtId="4" fontId="6" fillId="0" borderId="0" xfId="3" applyNumberFormat="1" applyFont="1" applyAlignment="1">
      <alignment horizontal="center" vertical="center"/>
    </xf>
    <xf numFmtId="4" fontId="6" fillId="3" borderId="3" xfId="3" applyNumberFormat="1" applyFont="1" applyFill="1" applyBorder="1" applyAlignment="1">
      <alignment horizontal="center" vertical="center"/>
    </xf>
    <xf numFmtId="4" fontId="3" fillId="4" borderId="3" xfId="3" applyNumberFormat="1" applyFont="1" applyFill="1" applyBorder="1" applyAlignment="1">
      <alignment horizontal="right" vertical="center"/>
    </xf>
    <xf numFmtId="4" fontId="3" fillId="5" borderId="3" xfId="3" applyNumberFormat="1" applyFont="1" applyFill="1" applyBorder="1" applyAlignment="1">
      <alignment horizontal="right" vertical="center"/>
    </xf>
    <xf numFmtId="4" fontId="4" fillId="6" borderId="3" xfId="3" applyNumberFormat="1" applyFont="1" applyFill="1" applyBorder="1" applyAlignment="1">
      <alignment horizontal="right" vertical="center"/>
    </xf>
    <xf numFmtId="4" fontId="8" fillId="6" borderId="3" xfId="3" applyNumberFormat="1" applyFont="1" applyFill="1" applyBorder="1" applyAlignment="1">
      <alignment horizontal="right" vertical="center"/>
    </xf>
    <xf numFmtId="4" fontId="2" fillId="6" borderId="3" xfId="3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164" fontId="3" fillId="5" borderId="3" xfId="3" applyNumberFormat="1" applyFont="1" applyFill="1" applyBorder="1" applyAlignment="1">
      <alignment horizontal="left" vertical="center"/>
    </xf>
    <xf numFmtId="164" fontId="3" fillId="5" borderId="3" xfId="3" applyNumberFormat="1" applyFont="1" applyFill="1" applyBorder="1" applyAlignment="1">
      <alignment horizontal="center" vertical="center"/>
    </xf>
    <xf numFmtId="0" fontId="2" fillId="0" borderId="3" xfId="3" applyNumberFormat="1" applyFont="1" applyBorder="1" applyAlignment="1">
      <alignment horizontal="center" vertical="center" wrapText="1"/>
    </xf>
    <xf numFmtId="4" fontId="2" fillId="6" borderId="3" xfId="0" applyNumberFormat="1" applyFont="1" applyFill="1" applyBorder="1" applyAlignment="1">
      <alignment horizontal="right" vertical="center"/>
    </xf>
    <xf numFmtId="4" fontId="2" fillId="6" borderId="3" xfId="3" applyNumberFormat="1" applyFont="1" applyFill="1" applyBorder="1" applyAlignment="1">
      <alignment horizontal="right" vertical="center" wrapText="1"/>
    </xf>
    <xf numFmtId="164" fontId="2" fillId="0" borderId="3" xfId="3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2" fillId="7" borderId="3" xfId="3" applyNumberFormat="1" applyFont="1" applyFill="1" applyBorder="1" applyAlignment="1">
      <alignment vertical="center"/>
    </xf>
    <xf numFmtId="0" fontId="2" fillId="7" borderId="3" xfId="3" applyNumberFormat="1" applyFont="1" applyFill="1" applyBorder="1" applyAlignment="1">
      <alignment horizontal="center" vertical="center"/>
    </xf>
    <xf numFmtId="0" fontId="2" fillId="0" borderId="3" xfId="3" applyNumberFormat="1" applyFont="1" applyBorder="1" applyAlignment="1">
      <alignment horizontal="center" vertical="center"/>
    </xf>
    <xf numFmtId="164" fontId="2" fillId="0" borderId="3" xfId="3" applyNumberFormat="1" applyFont="1" applyBorder="1" applyAlignment="1">
      <alignment vertical="center"/>
    </xf>
    <xf numFmtId="164" fontId="2" fillId="0" borderId="3" xfId="3" applyNumberFormat="1" applyFont="1" applyBorder="1" applyAlignment="1">
      <alignment horizontal="left" vertical="center"/>
    </xf>
    <xf numFmtId="0" fontId="6" fillId="8" borderId="3" xfId="3" applyNumberFormat="1" applyFont="1" applyFill="1" applyBorder="1" applyAlignment="1">
      <alignment horizontal="left" vertical="center"/>
    </xf>
    <xf numFmtId="0" fontId="6" fillId="8" borderId="3" xfId="3" applyNumberFormat="1" applyFont="1" applyFill="1" applyBorder="1" applyAlignment="1">
      <alignment horizontal="center" vertical="center"/>
    </xf>
    <xf numFmtId="4" fontId="7" fillId="8" borderId="3" xfId="3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4" fontId="6" fillId="8" borderId="3" xfId="3" applyNumberFormat="1" applyFont="1" applyFill="1" applyBorder="1" applyAlignment="1">
      <alignment horizontal="right" vertical="center"/>
    </xf>
    <xf numFmtId="0" fontId="6" fillId="8" borderId="3" xfId="0" applyFont="1" applyFill="1" applyBorder="1" applyAlignment="1">
      <alignment horizontal="left" vertical="center"/>
    </xf>
    <xf numFmtId="0" fontId="6" fillId="8" borderId="3" xfId="0" applyFont="1" applyFill="1" applyBorder="1" applyAlignment="1">
      <alignment horizontal="center" vertical="center"/>
    </xf>
    <xf numFmtId="4" fontId="7" fillId="8" borderId="3" xfId="0" applyNumberFormat="1" applyFont="1" applyFill="1" applyBorder="1" applyAlignment="1">
      <alignment horizontal="right" vertical="center"/>
    </xf>
    <xf numFmtId="0" fontId="2" fillId="4" borderId="3" xfId="3" applyNumberFormat="1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/>
    </xf>
    <xf numFmtId="4" fontId="2" fillId="5" borderId="3" xfId="0" applyNumberFormat="1" applyFont="1" applyFill="1" applyBorder="1" applyAlignment="1">
      <alignment horizontal="right" vertical="center"/>
    </xf>
    <xf numFmtId="4" fontId="6" fillId="8" borderId="3" xfId="0" applyNumberFormat="1" applyFont="1" applyFill="1" applyBorder="1" applyAlignment="1">
      <alignment horizontal="right" vertical="center"/>
    </xf>
    <xf numFmtId="4" fontId="3" fillId="5" borderId="3" xfId="0" applyNumberFormat="1" applyFont="1" applyFill="1" applyBorder="1" applyAlignment="1">
      <alignment horizontal="right" vertical="center"/>
    </xf>
    <xf numFmtId="0" fontId="2" fillId="7" borderId="3" xfId="0" applyFont="1" applyFill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0" fontId="2" fillId="7" borderId="3" xfId="3" applyNumberFormat="1" applyFont="1" applyFill="1" applyBorder="1" applyAlignment="1">
      <alignment horizontal="left" vertical="center"/>
    </xf>
    <xf numFmtId="164" fontId="3" fillId="9" borderId="3" xfId="3" applyNumberFormat="1" applyFont="1" applyFill="1" applyBorder="1" applyAlignment="1">
      <alignment horizontal="left" vertical="center"/>
    </xf>
    <xf numFmtId="164" fontId="3" fillId="9" borderId="3" xfId="3" applyNumberFormat="1" applyFont="1" applyFill="1" applyBorder="1" applyAlignment="1">
      <alignment horizontal="center" vertical="center"/>
    </xf>
    <xf numFmtId="4" fontId="2" fillId="9" borderId="3" xfId="3" applyNumberFormat="1" applyFont="1" applyFill="1" applyBorder="1" applyAlignment="1">
      <alignment horizontal="right" vertical="center"/>
    </xf>
    <xf numFmtId="164" fontId="2" fillId="7" borderId="3" xfId="3" applyNumberFormat="1" applyFont="1" applyFill="1" applyBorder="1" applyAlignment="1">
      <alignment horizontal="center" vertical="center"/>
    </xf>
    <xf numFmtId="4" fontId="3" fillId="9" borderId="3" xfId="3" applyNumberFormat="1" applyFont="1" applyFill="1" applyBorder="1" applyAlignment="1">
      <alignment horizontal="right" vertical="center"/>
    </xf>
    <xf numFmtId="4" fontId="2" fillId="10" borderId="3" xfId="3" applyNumberFormat="1" applyFont="1" applyFill="1" applyBorder="1" applyAlignment="1">
      <alignment horizontal="right" vertical="center"/>
    </xf>
    <xf numFmtId="164" fontId="2" fillId="7" borderId="3" xfId="3" applyNumberFormat="1" applyFont="1" applyFill="1" applyBorder="1" applyAlignment="1">
      <alignment horizontal="left" vertical="center"/>
    </xf>
    <xf numFmtId="0" fontId="3" fillId="9" borderId="3" xfId="3" applyNumberFormat="1" applyFont="1" applyFill="1" applyBorder="1" applyAlignment="1">
      <alignment horizontal="left" vertical="center"/>
    </xf>
    <xf numFmtId="0" fontId="3" fillId="9" borderId="3" xfId="3" applyNumberFormat="1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left" vertical="center"/>
    </xf>
    <xf numFmtId="164" fontId="2" fillId="7" borderId="3" xfId="4" applyNumberFormat="1" applyFont="1" applyFill="1" applyBorder="1" applyAlignment="1" applyProtection="1">
      <alignment horizontal="left" vertical="center"/>
    </xf>
    <xf numFmtId="164" fontId="3" fillId="9" borderId="3" xfId="3" applyNumberFormat="1" applyFont="1" applyFill="1" applyBorder="1" applyAlignment="1">
      <alignment vertical="center"/>
    </xf>
    <xf numFmtId="4" fontId="8" fillId="6" borderId="3" xfId="2" applyNumberFormat="1" applyFont="1" applyFill="1" applyBorder="1" applyAlignment="1">
      <alignment vertical="center"/>
    </xf>
    <xf numFmtId="0" fontId="3" fillId="5" borderId="3" xfId="3" applyNumberFormat="1" applyFont="1" applyFill="1" applyBorder="1" applyAlignment="1">
      <alignment vertical="center"/>
    </xf>
    <xf numFmtId="4" fontId="3" fillId="4" borderId="3" xfId="3" applyNumberFormat="1" applyFont="1" applyFill="1" applyBorder="1" applyAlignment="1">
      <alignment horizontal="left" vertical="center"/>
    </xf>
    <xf numFmtId="4" fontId="3" fillId="4" borderId="3" xfId="3" applyNumberFormat="1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left" vertical="center"/>
    </xf>
    <xf numFmtId="164" fontId="2" fillId="11" borderId="3" xfId="3" applyNumberFormat="1" applyFont="1" applyFill="1" applyBorder="1" applyAlignment="1">
      <alignment horizontal="center" vertical="center"/>
    </xf>
    <xf numFmtId="4" fontId="2" fillId="12" borderId="3" xfId="3" applyNumberFormat="1" applyFont="1" applyFill="1" applyBorder="1" applyAlignment="1">
      <alignment horizontal="right" vertical="center"/>
    </xf>
    <xf numFmtId="4" fontId="2" fillId="12" borderId="3" xfId="0" applyNumberFormat="1" applyFont="1" applyFill="1" applyBorder="1" applyAlignment="1">
      <alignment horizontal="right" vertical="center"/>
    </xf>
    <xf numFmtId="0" fontId="2" fillId="11" borderId="3" xfId="0" applyFont="1" applyFill="1" applyBorder="1" applyAlignment="1">
      <alignment horizontal="center" vertical="center"/>
    </xf>
    <xf numFmtId="0" fontId="2" fillId="11" borderId="3" xfId="3" applyNumberFormat="1" applyFont="1" applyFill="1" applyBorder="1" applyAlignment="1">
      <alignment horizontal="left" vertical="center"/>
    </xf>
    <xf numFmtId="164" fontId="2" fillId="11" borderId="3" xfId="3" applyNumberFormat="1" applyFont="1" applyFill="1" applyBorder="1" applyAlignment="1">
      <alignment horizontal="left" vertical="center"/>
    </xf>
    <xf numFmtId="2" fontId="2" fillId="0" borderId="3" xfId="3" applyNumberFormat="1" applyFont="1" applyBorder="1" applyAlignment="1">
      <alignment horizontal="center" vertical="center"/>
    </xf>
    <xf numFmtId="2" fontId="2" fillId="0" borderId="3" xfId="3" applyNumberFormat="1" applyFont="1" applyBorder="1" applyAlignment="1">
      <alignment horizontal="left" vertical="center"/>
    </xf>
    <xf numFmtId="2" fontId="3" fillId="5" borderId="3" xfId="3" applyNumberFormat="1" applyFont="1" applyFill="1" applyBorder="1" applyAlignment="1">
      <alignment horizontal="left" vertical="center"/>
    </xf>
    <xf numFmtId="2" fontId="2" fillId="5" borderId="3" xfId="3" applyNumberFormat="1" applyFont="1" applyFill="1" applyBorder="1" applyAlignment="1">
      <alignment horizontal="center" vertical="center"/>
    </xf>
    <xf numFmtId="2" fontId="3" fillId="5" borderId="3" xfId="3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3" applyNumberFormat="1" applyFont="1" applyBorder="1" applyAlignment="1">
      <alignment horizontal="center" vertical="center"/>
    </xf>
    <xf numFmtId="0" fontId="3" fillId="4" borderId="4" xfId="3" applyNumberFormat="1" applyFont="1" applyFill="1" applyBorder="1" applyAlignment="1">
      <alignment horizontal="left" vertical="center"/>
    </xf>
    <xf numFmtId="0" fontId="3" fillId="4" borderId="5" xfId="3" applyNumberFormat="1" applyFont="1" applyFill="1" applyBorder="1" applyAlignment="1">
      <alignment horizontal="center" vertical="center"/>
    </xf>
    <xf numFmtId="4" fontId="2" fillId="4" borderId="5" xfId="3" applyNumberFormat="1" applyFont="1" applyFill="1" applyBorder="1" applyAlignment="1">
      <alignment horizontal="right" vertical="center"/>
    </xf>
    <xf numFmtId="49" fontId="2" fillId="0" borderId="6" xfId="3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4" fontId="3" fillId="4" borderId="5" xfId="3" applyNumberFormat="1" applyFont="1" applyFill="1" applyBorder="1" applyAlignment="1">
      <alignment horizontal="right" vertical="center"/>
    </xf>
    <xf numFmtId="4" fontId="3" fillId="4" borderId="7" xfId="3" applyNumberFormat="1" applyFont="1" applyFill="1" applyBorder="1" applyAlignment="1">
      <alignment horizontal="right" vertical="center"/>
    </xf>
    <xf numFmtId="4" fontId="2" fillId="0" borderId="8" xfId="3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left" vertical="center"/>
    </xf>
    <xf numFmtId="4" fontId="2" fillId="0" borderId="10" xfId="3" applyNumberFormat="1" applyFont="1" applyBorder="1" applyAlignment="1">
      <alignment horizontal="right" vertical="center"/>
    </xf>
    <xf numFmtId="164" fontId="17" fillId="5" borderId="3" xfId="3" applyNumberFormat="1" applyFont="1" applyFill="1" applyBorder="1" applyAlignment="1">
      <alignment horizontal="left" vertical="center"/>
    </xf>
    <xf numFmtId="164" fontId="18" fillId="0" borderId="3" xfId="3" applyNumberFormat="1" applyFont="1" applyBorder="1" applyAlignment="1">
      <alignment vertical="center"/>
    </xf>
    <xf numFmtId="0" fontId="18" fillId="0" borderId="3" xfId="3" applyNumberFormat="1" applyFont="1" applyBorder="1" applyAlignment="1">
      <alignment horizontal="left" vertical="center"/>
    </xf>
    <xf numFmtId="0" fontId="18" fillId="0" borderId="3" xfId="3" applyNumberFormat="1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3" applyNumberFormat="1" applyFont="1" applyAlignment="1">
      <alignment horizontal="right"/>
    </xf>
    <xf numFmtId="0" fontId="12" fillId="0" borderId="0" xfId="3" applyNumberFormat="1" applyFont="1"/>
    <xf numFmtId="0" fontId="21" fillId="13" borderId="0" xfId="0" applyFont="1" applyFill="1" applyAlignment="1">
      <alignment horizontal="left"/>
    </xf>
    <xf numFmtId="0" fontId="22" fillId="13" borderId="0" xfId="3" applyNumberFormat="1" applyFont="1" applyFill="1" applyAlignment="1">
      <alignment horizontal="center"/>
    </xf>
    <xf numFmtId="0" fontId="12" fillId="0" borderId="0" xfId="3" applyNumberFormat="1" applyFont="1" applyAlignment="1">
      <alignment horizontal="left" vertical="center"/>
    </xf>
    <xf numFmtId="0" fontId="21" fillId="13" borderId="0" xfId="3" applyNumberFormat="1" applyFont="1" applyFill="1" applyAlignment="1">
      <alignment horizontal="left" vertical="center"/>
    </xf>
    <xf numFmtId="0" fontId="21" fillId="13" borderId="0" xfId="3" applyNumberFormat="1" applyFont="1" applyFill="1" applyAlignment="1">
      <alignment horizontal="center"/>
    </xf>
    <xf numFmtId="0" fontId="12" fillId="0" borderId="0" xfId="0" applyFont="1" applyAlignment="1">
      <alignment horizontal="right"/>
    </xf>
    <xf numFmtId="0" fontId="2" fillId="0" borderId="0" xfId="4" applyFont="1" applyAlignment="1" applyProtection="1">
      <alignment vertical="center"/>
    </xf>
    <xf numFmtId="0" fontId="23" fillId="0" borderId="0" xfId="4" applyFont="1" applyAlignment="1" applyProtection="1">
      <alignment vertical="center"/>
    </xf>
    <xf numFmtId="0" fontId="12" fillId="0" borderId="0" xfId="3" applyNumberFormat="1" applyFont="1" applyAlignment="1">
      <alignment horizontal="center"/>
    </xf>
    <xf numFmtId="0" fontId="12" fillId="0" borderId="11" xfId="0" applyFont="1" applyBorder="1" applyAlignment="1">
      <alignment horizontal="right"/>
    </xf>
    <xf numFmtId="0" fontId="12" fillId="0" borderId="11" xfId="0" applyFont="1" applyBorder="1"/>
    <xf numFmtId="0" fontId="2" fillId="0" borderId="11" xfId="4" applyFont="1" applyBorder="1" applyAlignment="1" applyProtection="1">
      <alignment vertical="center"/>
    </xf>
    <xf numFmtId="0" fontId="23" fillId="0" borderId="11" xfId="4" applyFont="1" applyBorder="1" applyAlignment="1" applyProtection="1">
      <alignment vertical="center"/>
    </xf>
    <xf numFmtId="0" fontId="12" fillId="0" borderId="11" xfId="3" applyNumberFormat="1" applyFont="1" applyBorder="1"/>
    <xf numFmtId="0" fontId="12" fillId="0" borderId="11" xfId="0" applyFont="1" applyBorder="1" applyAlignment="1">
      <alignment horizontal="center"/>
    </xf>
    <xf numFmtId="4" fontId="12" fillId="0" borderId="11" xfId="0" applyNumberFormat="1" applyFont="1" applyBorder="1" applyAlignment="1">
      <alignment horizontal="center"/>
    </xf>
    <xf numFmtId="0" fontId="2" fillId="13" borderId="0" xfId="4" applyFont="1" applyFill="1" applyAlignment="1" applyProtection="1">
      <alignment horizontal="center" vertical="center"/>
    </xf>
    <xf numFmtId="0" fontId="12" fillId="0" borderId="0" xfId="3" applyNumberFormat="1" applyFont="1" applyAlignment="1">
      <alignment vertical="center"/>
    </xf>
    <xf numFmtId="2" fontId="24" fillId="0" borderId="0" xfId="3" applyNumberFormat="1" applyFont="1" applyAlignment="1">
      <alignment horizontal="center" vertical="center"/>
    </xf>
    <xf numFmtId="2" fontId="24" fillId="0" borderId="0" xfId="3" applyNumberFormat="1" applyFont="1" applyAlignment="1">
      <alignment horizontal="left" vertical="center"/>
    </xf>
    <xf numFmtId="0" fontId="20" fillId="0" borderId="0" xfId="4" applyFont="1" applyAlignment="1">
      <alignment horizontal="center" vertical="center"/>
      <protection locked="0"/>
    </xf>
    <xf numFmtId="0" fontId="12" fillId="0" borderId="0" xfId="0" applyFont="1" applyAlignment="1">
      <alignment horizontal="right" vertical="center"/>
    </xf>
    <xf numFmtId="0" fontId="25" fillId="0" borderId="0" xfId="3" applyNumberFormat="1" applyFont="1"/>
    <xf numFmtId="0" fontId="26" fillId="0" borderId="0" xfId="3" applyNumberFormat="1" applyFont="1"/>
    <xf numFmtId="0" fontId="21" fillId="0" borderId="0" xfId="0" applyFont="1" applyAlignment="1">
      <alignment horizontal="left" vertical="center"/>
    </xf>
    <xf numFmtId="0" fontId="7" fillId="2" borderId="0" xfId="4" applyFont="1" applyFill="1" applyAlignment="1" applyProtection="1">
      <alignment horizontal="center" vertical="center"/>
    </xf>
    <xf numFmtId="0" fontId="7" fillId="2" borderId="0" xfId="4" applyFont="1" applyFill="1" applyAlignment="1" applyProtection="1">
      <alignment vertical="center"/>
    </xf>
    <xf numFmtId="0" fontId="5" fillId="2" borderId="0" xfId="3" applyNumberFormat="1" applyFont="1" applyFill="1"/>
    <xf numFmtId="0" fontId="5" fillId="2" borderId="0" xfId="3" applyNumberFormat="1" applyFont="1" applyFill="1" applyAlignment="1">
      <alignment horizontal="center"/>
    </xf>
    <xf numFmtId="0" fontId="2" fillId="13" borderId="3" xfId="3" applyNumberFormat="1" applyFont="1" applyFill="1" applyBorder="1" applyAlignment="1">
      <alignment horizontal="center" vertical="center"/>
    </xf>
    <xf numFmtId="4" fontId="2" fillId="13" borderId="3" xfId="3" applyNumberFormat="1" applyFont="1" applyFill="1" applyBorder="1" applyAlignment="1">
      <alignment horizontal="right" vertical="center"/>
    </xf>
    <xf numFmtId="0" fontId="2" fillId="13" borderId="3" xfId="3" applyNumberFormat="1" applyFont="1" applyFill="1" applyBorder="1" applyAlignment="1">
      <alignment horizontal="left" vertical="center"/>
    </xf>
    <xf numFmtId="0" fontId="4" fillId="14" borderId="0" xfId="4" applyFont="1" applyFill="1">
      <alignment vertical="top"/>
      <protection locked="0"/>
    </xf>
    <xf numFmtId="0" fontId="4" fillId="14" borderId="0" xfId="4" applyFont="1" applyFill="1" applyAlignment="1">
      <alignment horizontal="left" vertical="top"/>
      <protection locked="0"/>
    </xf>
    <xf numFmtId="0" fontId="4" fillId="14" borderId="0" xfId="4" applyFont="1" applyFill="1" applyAlignment="1">
      <alignment horizontal="left" vertical="center"/>
      <protection locked="0"/>
    </xf>
    <xf numFmtId="14" fontId="2" fillId="14" borderId="0" xfId="4" applyNumberFormat="1" applyFont="1" applyFill="1" applyAlignment="1" applyProtection="1">
      <alignment horizontal="center" vertical="center"/>
    </xf>
    <xf numFmtId="164" fontId="2" fillId="13" borderId="3" xfId="3" applyNumberFormat="1" applyFont="1" applyFill="1" applyBorder="1" applyAlignment="1">
      <alignment horizontal="center" vertical="center"/>
    </xf>
    <xf numFmtId="4" fontId="2" fillId="0" borderId="3" xfId="0" applyNumberFormat="1" applyFont="1" applyBorder="1" applyAlignment="1">
      <alignment horizontal="right" vertical="center"/>
    </xf>
    <xf numFmtId="4" fontId="2" fillId="0" borderId="3" xfId="3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4" fontId="3" fillId="13" borderId="3" xfId="3" applyNumberFormat="1" applyFont="1" applyFill="1" applyBorder="1" applyAlignment="1">
      <alignment horizontal="center" vertical="center"/>
    </xf>
    <xf numFmtId="0" fontId="3" fillId="0" borderId="3" xfId="3" applyNumberFormat="1" applyFont="1" applyBorder="1" applyAlignment="1">
      <alignment horizontal="left" vertical="center"/>
    </xf>
    <xf numFmtId="0" fontId="3" fillId="15" borderId="3" xfId="0" applyFont="1" applyFill="1" applyBorder="1" applyAlignment="1">
      <alignment horizontal="center" vertical="center"/>
    </xf>
    <xf numFmtId="164" fontId="8" fillId="5" borderId="3" xfId="3" applyNumberFormat="1" applyFont="1" applyFill="1" applyBorder="1" applyAlignment="1">
      <alignment horizontal="left" vertical="center"/>
    </xf>
    <xf numFmtId="164" fontId="2" fillId="5" borderId="3" xfId="3" applyNumberFormat="1" applyFont="1" applyFill="1" applyBorder="1" applyAlignment="1">
      <alignment horizontal="left" vertical="center"/>
    </xf>
    <xf numFmtId="14" fontId="2" fillId="0" borderId="0" xfId="4" applyNumberFormat="1" applyFont="1" applyAlignment="1" applyProtection="1">
      <alignment horizontal="center" vertical="center"/>
    </xf>
    <xf numFmtId="0" fontId="21" fillId="13" borderId="11" xfId="3" applyNumberFormat="1" applyFont="1" applyFill="1" applyBorder="1" applyAlignment="1">
      <alignment horizontal="center" vertical="center"/>
    </xf>
    <xf numFmtId="0" fontId="21" fillId="13" borderId="0" xfId="3" applyNumberFormat="1" applyFont="1" applyFill="1" applyAlignment="1">
      <alignment horizontal="center" vertical="center"/>
    </xf>
    <xf numFmtId="0" fontId="12" fillId="0" borderId="0" xfId="3" applyNumberFormat="1" applyFont="1" applyAlignment="1">
      <alignment horizontal="center" vertical="center"/>
    </xf>
    <xf numFmtId="4" fontId="12" fillId="14" borderId="0" xfId="0" applyNumberFormat="1" applyFont="1" applyFill="1" applyAlignment="1">
      <alignment horizontal="center"/>
    </xf>
    <xf numFmtId="4" fontId="12" fillId="14" borderId="0" xfId="3" applyNumberFormat="1" applyFont="1" applyFill="1" applyAlignment="1">
      <alignment horizontal="center"/>
    </xf>
    <xf numFmtId="164" fontId="2" fillId="0" borderId="3" xfId="3" applyNumberFormat="1" applyFont="1" applyFill="1" applyBorder="1" applyAlignment="1">
      <alignment horizontal="center" vertical="center"/>
    </xf>
    <xf numFmtId="4" fontId="2" fillId="0" borderId="3" xfId="3" applyNumberFormat="1" applyFont="1" applyFill="1" applyBorder="1" applyAlignment="1">
      <alignment horizontal="right" vertical="center"/>
    </xf>
    <xf numFmtId="0" fontId="2" fillId="0" borderId="3" xfId="3" applyNumberFormat="1" applyFont="1" applyFill="1" applyBorder="1" applyAlignment="1">
      <alignment horizontal="center" vertical="center"/>
    </xf>
    <xf numFmtId="0" fontId="25" fillId="0" borderId="0" xfId="3" applyNumberFormat="1" applyFont="1" applyAlignment="1">
      <alignment horizontal="center" vertical="center"/>
    </xf>
    <xf numFmtId="0" fontId="4" fillId="14" borderId="0" xfId="4" applyFont="1" applyFill="1" applyAlignment="1">
      <alignment horizontal="center" vertical="center"/>
      <protection locked="0"/>
    </xf>
    <xf numFmtId="0" fontId="2" fillId="0" borderId="3" xfId="3" applyNumberFormat="1" applyFont="1" applyFill="1" applyBorder="1" applyAlignment="1">
      <alignment vertical="center"/>
    </xf>
    <xf numFmtId="164" fontId="3" fillId="0" borderId="3" xfId="3" applyNumberFormat="1" applyFont="1" applyFill="1" applyBorder="1" applyAlignment="1">
      <alignment horizontal="center" vertical="center"/>
    </xf>
    <xf numFmtId="4" fontId="8" fillId="0" borderId="3" xfId="3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/>
    </xf>
    <xf numFmtId="0" fontId="7" fillId="2" borderId="1" xfId="3" applyNumberFormat="1" applyFont="1" applyFill="1" applyBorder="1" applyAlignment="1">
      <alignment horizontal="left" vertical="center"/>
    </xf>
    <xf numFmtId="0" fontId="7" fillId="2" borderId="2" xfId="3" applyNumberFormat="1" applyFont="1" applyFill="1" applyBorder="1" applyAlignment="1">
      <alignment horizontal="left" vertical="center"/>
    </xf>
    <xf numFmtId="0" fontId="6" fillId="0" borderId="0" xfId="3" applyNumberFormat="1" applyFont="1" applyAlignment="1">
      <alignment horizontal="left" vertical="center"/>
    </xf>
    <xf numFmtId="0" fontId="4" fillId="0" borderId="3" xfId="3" applyNumberFormat="1" applyFont="1" applyBorder="1" applyAlignment="1">
      <alignment horizontal="left" vertical="center"/>
    </xf>
    <xf numFmtId="0" fontId="8" fillId="0" borderId="3" xfId="3" applyNumberFormat="1" applyFont="1" applyBorder="1" applyAlignment="1">
      <alignment horizontal="left" vertical="center"/>
    </xf>
    <xf numFmtId="0" fontId="2" fillId="0" borderId="3" xfId="3" applyNumberFormat="1" applyFont="1" applyFill="1" applyBorder="1" applyAlignment="1">
      <alignment horizontal="left" vertical="center"/>
    </xf>
    <xf numFmtId="0" fontId="2" fillId="0" borderId="3" xfId="3" applyNumberFormat="1" applyFont="1" applyBorder="1" applyAlignment="1">
      <alignment horizontal="left"/>
    </xf>
    <xf numFmtId="0" fontId="2" fillId="0" borderId="3" xfId="3" applyNumberFormat="1" applyFont="1" applyBorder="1" applyAlignment="1">
      <alignment horizontal="left" wrapText="1"/>
    </xf>
    <xf numFmtId="0" fontId="3" fillId="0" borderId="3" xfId="3" applyNumberFormat="1" applyFont="1" applyBorder="1" applyAlignment="1">
      <alignment horizontal="left" wrapText="1"/>
    </xf>
    <xf numFmtId="164" fontId="4" fillId="0" borderId="3" xfId="3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2" fillId="0" borderId="3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2" fillId="0" borderId="0" xfId="3" applyNumberFormat="1" applyFont="1" applyAlignment="1">
      <alignment horizontal="left"/>
    </xf>
    <xf numFmtId="0" fontId="2" fillId="15" borderId="3" xfId="0" applyFont="1" applyFill="1" applyBorder="1" applyAlignment="1">
      <alignment vertical="center"/>
    </xf>
    <xf numFmtId="0" fontId="3" fillId="5" borderId="3" xfId="3" applyNumberFormat="1" applyFont="1" applyFill="1" applyBorder="1" applyAlignment="1">
      <alignment vertical="center" wrapText="1"/>
    </xf>
    <xf numFmtId="4" fontId="2" fillId="0" borderId="3" xfId="0" applyNumberFormat="1" applyFont="1" applyFill="1" applyBorder="1" applyAlignment="1">
      <alignment horizontal="right" vertical="center"/>
    </xf>
    <xf numFmtId="4" fontId="2" fillId="0" borderId="3" xfId="3" applyNumberFormat="1" applyFont="1" applyFill="1" applyBorder="1" applyAlignment="1">
      <alignment horizontal="right" vertical="center" wrapText="1"/>
    </xf>
    <xf numFmtId="0" fontId="3" fillId="15" borderId="3" xfId="3" applyNumberFormat="1" applyFont="1" applyFill="1" applyBorder="1" applyAlignment="1">
      <alignment vertical="center"/>
    </xf>
    <xf numFmtId="0" fontId="3" fillId="15" borderId="3" xfId="3" applyNumberFormat="1" applyFont="1" applyFill="1" applyBorder="1" applyAlignment="1">
      <alignment horizontal="left" vertical="center"/>
    </xf>
    <xf numFmtId="164" fontId="2" fillId="0" borderId="3" xfId="3" applyNumberFormat="1" applyFont="1" applyFill="1" applyBorder="1" applyAlignment="1">
      <alignment horizontal="center" vertical="center" wrapText="1"/>
    </xf>
    <xf numFmtId="164" fontId="11" fillId="15" borderId="3" xfId="3" applyNumberFormat="1" applyFont="1" applyFill="1" applyBorder="1" applyAlignment="1">
      <alignment horizontal="left" vertical="center"/>
    </xf>
    <xf numFmtId="164" fontId="3" fillId="15" borderId="3" xfId="3" applyNumberFormat="1" applyFont="1" applyFill="1" applyBorder="1" applyAlignment="1">
      <alignment horizontal="left" vertical="center"/>
    </xf>
    <xf numFmtId="164" fontId="2" fillId="0" borderId="3" xfId="3" applyNumberFormat="1" applyFont="1" applyFill="1" applyBorder="1" applyAlignment="1">
      <alignment horizontal="left" vertical="center"/>
    </xf>
    <xf numFmtId="0" fontId="2" fillId="0" borderId="0" xfId="0" applyFont="1" applyFill="1"/>
    <xf numFmtId="0" fontId="3" fillId="0" borderId="3" xfId="3" applyNumberFormat="1" applyFont="1" applyBorder="1" applyAlignment="1">
      <alignment vertical="center"/>
    </xf>
    <xf numFmtId="49" fontId="2" fillId="16" borderId="3" xfId="3" applyNumberFormat="1" applyFont="1" applyFill="1" applyBorder="1" applyAlignment="1">
      <alignment horizontal="left" vertical="center"/>
    </xf>
    <xf numFmtId="0" fontId="2" fillId="16" borderId="3" xfId="0" applyFont="1" applyFill="1" applyBorder="1" applyAlignment="1">
      <alignment horizontal="left" vertical="center"/>
    </xf>
    <xf numFmtId="0" fontId="2" fillId="16" borderId="3" xfId="3" applyNumberFormat="1" applyFont="1" applyFill="1" applyBorder="1" applyAlignment="1">
      <alignment horizontal="center" vertical="center"/>
    </xf>
    <xf numFmtId="4" fontId="2" fillId="16" borderId="3" xfId="3" applyNumberFormat="1" applyFont="1" applyFill="1" applyBorder="1" applyAlignment="1">
      <alignment horizontal="right" vertical="center"/>
    </xf>
    <xf numFmtId="4" fontId="2" fillId="16" borderId="8" xfId="3" applyNumberFormat="1" applyFont="1" applyFill="1" applyBorder="1" applyAlignment="1">
      <alignment horizontal="right" vertical="center"/>
    </xf>
    <xf numFmtId="0" fontId="2" fillId="16" borderId="3" xfId="3" applyNumberFormat="1" applyFont="1" applyFill="1" applyBorder="1" applyAlignment="1">
      <alignment horizontal="left" vertical="center"/>
    </xf>
    <xf numFmtId="4" fontId="4" fillId="14" borderId="0" xfId="4" applyNumberFormat="1" applyFont="1" applyFill="1" applyAlignment="1">
      <alignment horizontal="left" vertical="center"/>
      <protection locked="0"/>
    </xf>
    <xf numFmtId="0" fontId="28" fillId="14" borderId="0" xfId="4" applyFont="1" applyFill="1" applyAlignment="1">
      <alignment horizontal="center" vertical="center"/>
      <protection locked="0"/>
    </xf>
    <xf numFmtId="0" fontId="29" fillId="14" borderId="0" xfId="4" applyFont="1" applyFill="1" applyAlignment="1">
      <alignment horizontal="center" vertical="center"/>
      <protection locked="0"/>
    </xf>
    <xf numFmtId="0" fontId="0" fillId="0" borderId="3" xfId="0" applyBorder="1"/>
    <xf numFmtId="0" fontId="0" fillId="0" borderId="3" xfId="0" applyFill="1" applyBorder="1"/>
    <xf numFmtId="0" fontId="2" fillId="0" borderId="0" xfId="0" applyFont="1" applyAlignment="1">
      <alignment horizontal="center"/>
    </xf>
    <xf numFmtId="0" fontId="2" fillId="0" borderId="0" xfId="3" applyNumberFormat="1" applyFont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0" fillId="14" borderId="0" xfId="4" applyFont="1" applyFill="1">
      <alignment vertical="top"/>
      <protection locked="0"/>
    </xf>
    <xf numFmtId="0" fontId="31" fillId="14" borderId="0" xfId="4" applyFont="1" applyFill="1" applyAlignment="1">
      <alignment horizontal="center" vertical="center"/>
      <protection locked="0"/>
    </xf>
    <xf numFmtId="0" fontId="20" fillId="0" borderId="0" xfId="4" applyFont="1">
      <alignment vertical="top"/>
      <protection locked="0"/>
    </xf>
    <xf numFmtId="0" fontId="32" fillId="14" borderId="0" xfId="4" applyFont="1" applyFill="1" applyAlignment="1">
      <alignment horizontal="center" vertical="center"/>
      <protection locked="0"/>
    </xf>
    <xf numFmtId="0" fontId="8" fillId="13" borderId="0" xfId="3" applyNumberFormat="1" applyFont="1" applyFill="1" applyAlignment="1">
      <alignment horizontal="left" vertical="center"/>
    </xf>
    <xf numFmtId="0" fontId="33" fillId="0" borderId="0" xfId="3" applyNumberFormat="1" applyFont="1"/>
    <xf numFmtId="0" fontId="2" fillId="0" borderId="3" xfId="0" applyFont="1" applyFill="1" applyBorder="1" applyAlignment="1">
      <alignment horizontal="center" vertical="center"/>
    </xf>
    <xf numFmtId="0" fontId="2" fillId="17" borderId="3" xfId="3" applyNumberFormat="1" applyFont="1" applyFill="1" applyBorder="1" applyAlignment="1">
      <alignment horizontal="left" vertical="center"/>
    </xf>
    <xf numFmtId="0" fontId="2" fillId="18" borderId="3" xfId="3" applyNumberFormat="1" applyFont="1" applyFill="1" applyBorder="1" applyAlignment="1">
      <alignment horizontal="left" vertical="center"/>
    </xf>
    <xf numFmtId="0" fontId="2" fillId="19" borderId="3" xfId="3" applyNumberFormat="1" applyFont="1" applyFill="1" applyBorder="1" applyAlignment="1">
      <alignment horizontal="left" vertical="center"/>
    </xf>
    <xf numFmtId="0" fontId="23" fillId="0" borderId="0" xfId="4" applyFont="1" applyAlignment="1">
      <alignment horizontal="right" vertical="top"/>
      <protection locked="0"/>
    </xf>
    <xf numFmtId="0" fontId="7" fillId="2" borderId="1" xfId="3" applyNumberFormat="1" applyFont="1" applyFill="1" applyBorder="1" applyAlignment="1">
      <alignment horizontal="center" vertical="center"/>
    </xf>
    <xf numFmtId="0" fontId="7" fillId="2" borderId="2" xfId="3" applyNumberFormat="1" applyFont="1" applyFill="1" applyBorder="1" applyAlignment="1">
      <alignment horizontal="center" vertical="center"/>
    </xf>
  </cellXfs>
  <cellStyles count="6">
    <cellStyle name="Style 1" xfId="1" xr:uid="{00000000-0005-0000-0000-000000000000}"/>
    <cellStyle name="Гиперссылка" xfId="4" builtinId="8"/>
    <cellStyle name="Обычный" xfId="0" builtinId="0"/>
    <cellStyle name="Обычный 2" xfId="2" xr:uid="{00000000-0005-0000-0000-000003000000}"/>
    <cellStyle name="Обычный 2 2" xfId="5" xr:uid="{00000000-0005-0000-0000-000004000000}"/>
    <cellStyle name="Пояснение" xfId="3" builtinId="53"/>
  </cellStyles>
  <dxfs count="0"/>
  <tableStyles count="0" defaultTableStyle="TableStyleMedium9"/>
  <colors>
    <mruColors>
      <color rgb="FFF1A2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cms.ua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9525</xdr:rowOff>
    </xdr:from>
    <xdr:to>
      <xdr:col>2</xdr:col>
      <xdr:colOff>781050</xdr:colOff>
      <xdr:row>5</xdr:row>
      <xdr:rowOff>63802</xdr:rowOff>
    </xdr:to>
    <xdr:pic>
      <xdr:nvPicPr>
        <xdr:cNvPr id="1060" name="Рисунок 3" descr="CMS Logo-small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1450" y="333375"/>
          <a:ext cx="1952625" cy="7019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  <pageSetUpPr fitToPage="1"/>
  </sheetPr>
  <dimension ref="A1:J583"/>
  <sheetViews>
    <sheetView showGridLines="0" tabSelected="1" topLeftCell="A4" zoomScaleNormal="100" workbookViewId="0">
      <selection activeCell="B11" sqref="B11"/>
    </sheetView>
  </sheetViews>
  <sheetFormatPr defaultColWidth="9" defaultRowHeight="12" x14ac:dyDescent="0.2"/>
  <cols>
    <col min="1" max="1" width="10.28515625" style="139" customWidth="1"/>
    <col min="2" max="2" width="9.85546875" style="240" customWidth="1"/>
    <col min="3" max="3" width="16.85546875" style="179" customWidth="1"/>
    <col min="4" max="4" width="29.42578125" style="140" customWidth="1"/>
    <col min="5" max="5" width="11.5703125" style="140" customWidth="1"/>
    <col min="6" max="6" width="11.5703125" style="141" customWidth="1"/>
    <col min="7" max="7" width="14.140625" style="133" customWidth="1"/>
    <col min="8" max="8" width="10.85546875" style="133" customWidth="1"/>
    <col min="9" max="9" width="21.42578125" style="142" customWidth="1"/>
    <col min="10" max="10" width="45.28515625" style="142" customWidth="1"/>
    <col min="11" max="16384" width="9" style="130"/>
  </cols>
  <sheetData>
    <row r="1" spans="1:10" s="133" customFormat="1" ht="12.75" customHeight="1" x14ac:dyDescent="0.2">
      <c r="A1" s="132"/>
      <c r="B1" s="239"/>
      <c r="C1" s="182"/>
      <c r="E1" s="134"/>
      <c r="F1" s="130"/>
      <c r="G1" s="130"/>
      <c r="H1" s="134"/>
      <c r="I1" s="135"/>
      <c r="J1" s="135"/>
    </row>
    <row r="2" spans="1:10" s="133" customFormat="1" ht="12.75" customHeight="1" x14ac:dyDescent="0.2">
      <c r="A2" s="132"/>
      <c r="C2" s="182"/>
      <c r="H2" s="134"/>
      <c r="I2" s="135"/>
      <c r="J2" s="135"/>
    </row>
    <row r="3" spans="1:10" s="133" customFormat="1" ht="12.75" customHeight="1" x14ac:dyDescent="0.2">
      <c r="A3" s="132"/>
      <c r="C3" s="182"/>
      <c r="D3" s="136" t="s">
        <v>9</v>
      </c>
      <c r="H3" s="134"/>
      <c r="I3" s="135"/>
      <c r="J3" s="135"/>
    </row>
    <row r="4" spans="1:10" s="133" customFormat="1" ht="12.75" customHeight="1" x14ac:dyDescent="0.2">
      <c r="A4" s="132"/>
      <c r="C4" s="182"/>
      <c r="D4" s="137" t="s">
        <v>0</v>
      </c>
      <c r="H4" s="134"/>
      <c r="I4" s="135"/>
      <c r="J4" s="138"/>
    </row>
    <row r="5" spans="1:10" ht="12.75" customHeight="1" x14ac:dyDescent="0.2">
      <c r="B5" s="130"/>
      <c r="D5" s="136" t="s">
        <v>1</v>
      </c>
      <c r="H5" s="130"/>
      <c r="I5" s="131"/>
      <c r="J5" s="183" t="s">
        <v>2</v>
      </c>
    </row>
    <row r="6" spans="1:10" ht="12.75" customHeight="1" x14ac:dyDescent="0.2">
      <c r="D6" s="136" t="s">
        <v>3</v>
      </c>
      <c r="J6" s="184">
        <v>45</v>
      </c>
    </row>
    <row r="7" spans="1:10" ht="12.75" customHeight="1" x14ac:dyDescent="0.2">
      <c r="D7" s="136" t="s">
        <v>4</v>
      </c>
    </row>
    <row r="8" spans="1:10" ht="12.75" customHeight="1" x14ac:dyDescent="0.2">
      <c r="A8" s="143"/>
      <c r="B8" s="144"/>
      <c r="C8" s="180"/>
      <c r="D8" s="145"/>
      <c r="E8" s="145"/>
      <c r="F8" s="146"/>
      <c r="G8" s="147"/>
      <c r="H8" s="144"/>
      <c r="I8" s="148"/>
      <c r="J8" s="149"/>
    </row>
    <row r="9" spans="1:10" ht="12.75" customHeight="1" x14ac:dyDescent="0.2">
      <c r="B9" s="130"/>
      <c r="C9" s="181"/>
      <c r="H9" s="130"/>
      <c r="I9" s="131"/>
      <c r="J9" s="131"/>
    </row>
    <row r="10" spans="1:10" s="133" customFormat="1" ht="12.75" customHeight="1" x14ac:dyDescent="0.2">
      <c r="B10" s="150"/>
      <c r="C10" s="182"/>
      <c r="I10" s="245" t="s">
        <v>5</v>
      </c>
      <c r="J10" s="245"/>
    </row>
    <row r="11" spans="1:10" s="133" customFormat="1" ht="12.75" customHeight="1" x14ac:dyDescent="0.2">
      <c r="A11" s="136"/>
      <c r="B11" s="169" t="s">
        <v>4387</v>
      </c>
      <c r="C11" s="182"/>
      <c r="D11" s="151"/>
      <c r="E11" s="152"/>
      <c r="F11" s="153"/>
      <c r="I11" s="142"/>
      <c r="J11" s="154"/>
    </row>
    <row r="12" spans="1:10" ht="12.75" customHeight="1" x14ac:dyDescent="0.2">
      <c r="A12" s="155"/>
      <c r="B12" s="142"/>
      <c r="C12" s="188"/>
      <c r="D12" s="156"/>
      <c r="E12" s="157"/>
      <c r="F12" s="133"/>
    </row>
    <row r="13" spans="1:10" x14ac:dyDescent="0.2">
      <c r="A13" s="158"/>
      <c r="B13" s="159" t="s">
        <v>6</v>
      </c>
      <c r="C13" s="159"/>
      <c r="D13" s="7"/>
      <c r="E13" s="160"/>
      <c r="F13" s="160"/>
      <c r="G13" s="161"/>
      <c r="H13" s="161"/>
      <c r="I13" s="162"/>
      <c r="J13" s="162"/>
    </row>
    <row r="14" spans="1:10" x14ac:dyDescent="0.2">
      <c r="A14" s="158"/>
      <c r="B14" s="169"/>
      <c r="C14" s="189"/>
      <c r="D14" s="168"/>
      <c r="E14" s="167"/>
      <c r="F14" s="167"/>
      <c r="G14" s="167"/>
      <c r="H14" s="166"/>
      <c r="I14" s="166"/>
      <c r="J14" s="166"/>
    </row>
    <row r="15" spans="1:10" x14ac:dyDescent="0.2">
      <c r="A15" s="158"/>
      <c r="B15" s="169" t="s">
        <v>4387</v>
      </c>
      <c r="C15" s="189" t="s">
        <v>4250</v>
      </c>
      <c r="D15" s="168" t="s">
        <v>2799</v>
      </c>
      <c r="E15" s="167"/>
      <c r="F15" s="167"/>
      <c r="G15" s="167"/>
      <c r="H15" s="166"/>
      <c r="I15" s="166"/>
      <c r="J15" s="166"/>
    </row>
    <row r="16" spans="1:10" x14ac:dyDescent="0.2">
      <c r="A16" s="158"/>
      <c r="B16" s="169" t="s">
        <v>4387</v>
      </c>
      <c r="C16" s="189" t="s">
        <v>4250</v>
      </c>
      <c r="D16" s="168" t="s">
        <v>1830</v>
      </c>
      <c r="E16" s="167"/>
      <c r="F16" s="167"/>
      <c r="G16" s="167"/>
      <c r="H16" s="166"/>
      <c r="I16" s="166"/>
      <c r="J16" s="166"/>
    </row>
    <row r="17" spans="1:10" x14ac:dyDescent="0.2">
      <c r="A17" s="158"/>
      <c r="B17" s="169" t="s">
        <v>4387</v>
      </c>
      <c r="C17" s="189" t="s">
        <v>4250</v>
      </c>
      <c r="D17" s="168" t="s">
        <v>2715</v>
      </c>
      <c r="E17" s="167"/>
      <c r="F17" s="167"/>
      <c r="G17" s="167"/>
      <c r="H17" s="166"/>
      <c r="I17" s="166"/>
      <c r="J17" s="166"/>
    </row>
    <row r="18" spans="1:10" x14ac:dyDescent="0.2">
      <c r="A18" s="158"/>
      <c r="B18" s="169" t="s">
        <v>4387</v>
      </c>
      <c r="C18" s="189" t="s">
        <v>4250</v>
      </c>
      <c r="D18" s="168" t="s">
        <v>3112</v>
      </c>
      <c r="E18" s="167"/>
      <c r="F18" s="167"/>
      <c r="G18" s="167"/>
      <c r="H18" s="166"/>
      <c r="I18" s="166"/>
      <c r="J18" s="166"/>
    </row>
    <row r="19" spans="1:10" x14ac:dyDescent="0.2">
      <c r="A19" s="158"/>
      <c r="B19" s="169" t="s">
        <v>4387</v>
      </c>
      <c r="C19" s="189" t="s">
        <v>4250</v>
      </c>
      <c r="D19" s="168" t="s">
        <v>4398</v>
      </c>
      <c r="E19" s="167"/>
      <c r="F19" s="167"/>
      <c r="G19" s="167"/>
      <c r="H19" s="166"/>
      <c r="I19" s="166"/>
      <c r="J19" s="166"/>
    </row>
    <row r="20" spans="1:10" x14ac:dyDescent="0.2">
      <c r="A20" s="158"/>
      <c r="B20" s="169" t="s">
        <v>4387</v>
      </c>
      <c r="C20" s="189" t="s">
        <v>4250</v>
      </c>
      <c r="D20" s="168" t="s">
        <v>885</v>
      </c>
      <c r="E20" s="167"/>
      <c r="F20" s="167"/>
      <c r="G20" s="167"/>
      <c r="H20" s="166"/>
      <c r="I20" s="166"/>
      <c r="J20" s="166"/>
    </row>
    <row r="21" spans="1:10" x14ac:dyDescent="0.2">
      <c r="A21" s="158"/>
      <c r="B21" s="169" t="s">
        <v>4387</v>
      </c>
      <c r="C21" s="189" t="s">
        <v>4250</v>
      </c>
      <c r="D21" s="168" t="s">
        <v>352</v>
      </c>
      <c r="E21" s="167"/>
      <c r="F21" s="167"/>
      <c r="G21" s="167"/>
      <c r="H21" s="166"/>
      <c r="I21" s="166"/>
      <c r="J21" s="166"/>
    </row>
    <row r="22" spans="1:10" x14ac:dyDescent="0.2">
      <c r="A22" s="158"/>
      <c r="B22" s="169" t="s">
        <v>4387</v>
      </c>
      <c r="C22" s="189" t="s">
        <v>4250</v>
      </c>
      <c r="D22" s="168" t="s">
        <v>606</v>
      </c>
      <c r="E22" s="167"/>
      <c r="F22" s="167"/>
      <c r="G22" s="167"/>
      <c r="H22" s="166"/>
      <c r="I22" s="166"/>
      <c r="J22" s="166"/>
    </row>
    <row r="23" spans="1:10" x14ac:dyDescent="0.2">
      <c r="A23" s="158"/>
      <c r="B23" s="169" t="s">
        <v>4387</v>
      </c>
      <c r="C23" s="189" t="s">
        <v>4250</v>
      </c>
      <c r="D23" s="168" t="s">
        <v>742</v>
      </c>
      <c r="E23" s="167"/>
      <c r="F23" s="167"/>
      <c r="G23" s="167"/>
      <c r="H23" s="166"/>
      <c r="I23" s="166"/>
      <c r="J23" s="166"/>
    </row>
    <row r="24" spans="1:10" x14ac:dyDescent="0.2">
      <c r="A24" s="158"/>
      <c r="B24" s="169" t="s">
        <v>4387</v>
      </c>
      <c r="C24" s="189" t="s">
        <v>4250</v>
      </c>
      <c r="D24" s="168" t="s">
        <v>2308</v>
      </c>
      <c r="E24" s="167"/>
      <c r="F24" s="167"/>
      <c r="G24" s="167"/>
      <c r="H24" s="166"/>
      <c r="I24" s="166"/>
      <c r="J24" s="166"/>
    </row>
    <row r="25" spans="1:10" x14ac:dyDescent="0.2">
      <c r="A25" s="158"/>
      <c r="B25" s="169" t="s">
        <v>4387</v>
      </c>
      <c r="C25" s="189" t="s">
        <v>4250</v>
      </c>
      <c r="D25" s="168" t="s">
        <v>3530</v>
      </c>
      <c r="E25" s="167"/>
      <c r="F25" s="167"/>
      <c r="G25" s="167"/>
      <c r="H25" s="166"/>
      <c r="I25" s="166"/>
      <c r="J25" s="166"/>
    </row>
    <row r="26" spans="1:10" x14ac:dyDescent="0.2">
      <c r="A26" s="158"/>
      <c r="B26" s="169" t="s">
        <v>4387</v>
      </c>
      <c r="C26" s="189" t="s">
        <v>4250</v>
      </c>
      <c r="D26" s="168" t="s">
        <v>4388</v>
      </c>
      <c r="E26" s="167"/>
      <c r="F26" s="167"/>
      <c r="G26" s="167"/>
      <c r="H26" s="166"/>
      <c r="I26" s="166"/>
      <c r="J26" s="166"/>
    </row>
    <row r="27" spans="1:10" x14ac:dyDescent="0.2">
      <c r="A27" s="158"/>
      <c r="B27" s="169" t="s">
        <v>4387</v>
      </c>
      <c r="C27" s="189" t="s">
        <v>4250</v>
      </c>
      <c r="D27" s="168" t="s">
        <v>631</v>
      </c>
      <c r="E27" s="167"/>
      <c r="F27" s="167"/>
      <c r="G27" s="167"/>
      <c r="H27" s="166"/>
      <c r="I27" s="166"/>
      <c r="J27" s="166"/>
    </row>
    <row r="28" spans="1:10" x14ac:dyDescent="0.2">
      <c r="A28" s="158"/>
      <c r="B28" s="169" t="s">
        <v>4387</v>
      </c>
      <c r="C28" s="189" t="s">
        <v>4250</v>
      </c>
      <c r="D28" s="168" t="s">
        <v>658</v>
      </c>
      <c r="E28" s="167"/>
      <c r="F28" s="167"/>
      <c r="G28" s="167"/>
      <c r="H28" s="166"/>
      <c r="I28" s="166"/>
      <c r="J28" s="166"/>
    </row>
    <row r="29" spans="1:10" x14ac:dyDescent="0.2">
      <c r="A29" s="158"/>
      <c r="B29" s="169"/>
      <c r="C29" s="189"/>
      <c r="D29" s="168"/>
      <c r="E29" s="167"/>
      <c r="F29" s="167"/>
      <c r="G29" s="167"/>
      <c r="H29" s="166"/>
      <c r="I29" s="166"/>
      <c r="J29" s="166"/>
    </row>
    <row r="30" spans="1:10" x14ac:dyDescent="0.2">
      <c r="A30" s="158"/>
      <c r="B30" s="169" t="s">
        <v>4380</v>
      </c>
      <c r="C30" s="189" t="s">
        <v>4004</v>
      </c>
      <c r="D30" s="189" t="s">
        <v>4381</v>
      </c>
      <c r="E30" s="168" t="s">
        <v>4382</v>
      </c>
      <c r="F30" s="167"/>
      <c r="G30" s="167"/>
      <c r="H30" s="166"/>
      <c r="I30" s="166"/>
      <c r="J30" s="166"/>
    </row>
    <row r="31" spans="1:10" x14ac:dyDescent="0.2">
      <c r="A31" s="158"/>
      <c r="B31" s="169" t="s">
        <v>4380</v>
      </c>
      <c r="C31" s="189" t="s">
        <v>4004</v>
      </c>
      <c r="D31" s="189" t="s">
        <v>4383</v>
      </c>
      <c r="E31" s="168" t="s">
        <v>4384</v>
      </c>
      <c r="F31" s="167"/>
      <c r="G31" s="167"/>
      <c r="H31" s="166"/>
      <c r="I31" s="166"/>
      <c r="J31" s="166"/>
    </row>
    <row r="32" spans="1:10" x14ac:dyDescent="0.2">
      <c r="A32" s="158"/>
      <c r="B32" s="169" t="s">
        <v>4380</v>
      </c>
      <c r="C32" s="189" t="s">
        <v>4004</v>
      </c>
      <c r="D32" s="189" t="s">
        <v>4385</v>
      </c>
      <c r="E32" s="168" t="s">
        <v>4386</v>
      </c>
      <c r="F32" s="167"/>
      <c r="G32" s="167"/>
      <c r="H32" s="166"/>
      <c r="I32" s="166"/>
      <c r="J32" s="166"/>
    </row>
    <row r="33" spans="1:10" x14ac:dyDescent="0.2">
      <c r="A33" s="158"/>
      <c r="B33" s="169"/>
      <c r="C33" s="189"/>
      <c r="D33" s="168"/>
      <c r="E33" s="167"/>
      <c r="F33" s="167"/>
      <c r="G33" s="167"/>
      <c r="H33" s="166"/>
      <c r="I33" s="166"/>
      <c r="J33" s="166"/>
    </row>
    <row r="34" spans="1:10" x14ac:dyDescent="0.2">
      <c r="A34" s="158"/>
      <c r="B34" s="169" t="s">
        <v>4374</v>
      </c>
      <c r="C34" s="189" t="s">
        <v>4379</v>
      </c>
      <c r="D34" s="168" t="s">
        <v>2707</v>
      </c>
      <c r="E34" s="167"/>
      <c r="F34" s="167"/>
      <c r="G34" s="167"/>
      <c r="H34" s="166"/>
      <c r="I34" s="166"/>
      <c r="J34" s="166"/>
    </row>
    <row r="35" spans="1:10" x14ac:dyDescent="0.2">
      <c r="A35" s="158"/>
      <c r="B35" s="169"/>
      <c r="C35" s="189"/>
      <c r="D35" s="168"/>
      <c r="E35" s="167"/>
      <c r="F35" s="167"/>
      <c r="G35" s="167"/>
      <c r="H35" s="166"/>
      <c r="I35" s="166"/>
      <c r="J35" s="166"/>
    </row>
    <row r="36" spans="1:10" x14ac:dyDescent="0.2">
      <c r="A36" s="158"/>
      <c r="B36" s="169" t="s">
        <v>4285</v>
      </c>
      <c r="C36" s="189" t="s">
        <v>4004</v>
      </c>
      <c r="D36" s="168" t="s">
        <v>4183</v>
      </c>
      <c r="E36" s="167"/>
      <c r="F36" s="167"/>
      <c r="G36" s="167"/>
      <c r="H36" s="166"/>
      <c r="I36" s="166"/>
      <c r="J36" s="166"/>
    </row>
    <row r="37" spans="1:10" x14ac:dyDescent="0.2">
      <c r="A37" s="158"/>
      <c r="B37" s="169" t="s">
        <v>4285</v>
      </c>
      <c r="C37" s="189" t="s">
        <v>4250</v>
      </c>
      <c r="D37" s="168" t="s">
        <v>345</v>
      </c>
      <c r="E37" s="167" t="s">
        <v>346</v>
      </c>
      <c r="F37" s="167"/>
      <c r="G37" s="167"/>
      <c r="H37" s="166"/>
      <c r="I37" s="166"/>
      <c r="J37" s="166"/>
    </row>
    <row r="38" spans="1:10" x14ac:dyDescent="0.2">
      <c r="A38" s="158"/>
      <c r="B38" s="169" t="s">
        <v>4285</v>
      </c>
      <c r="C38" s="189" t="s">
        <v>4250</v>
      </c>
      <c r="D38" s="168" t="s">
        <v>347</v>
      </c>
      <c r="E38" s="167" t="s">
        <v>348</v>
      </c>
      <c r="F38" s="167"/>
      <c r="G38" s="167"/>
      <c r="H38" s="166"/>
      <c r="I38" s="166"/>
      <c r="J38" s="166"/>
    </row>
    <row r="39" spans="1:10" x14ac:dyDescent="0.2">
      <c r="A39" s="158"/>
      <c r="B39" s="169" t="s">
        <v>4285</v>
      </c>
      <c r="C39" s="189" t="s">
        <v>4250</v>
      </c>
      <c r="D39" s="168" t="s">
        <v>3693</v>
      </c>
      <c r="E39" s="167" t="s">
        <v>4286</v>
      </c>
      <c r="F39" s="167"/>
      <c r="G39" s="167"/>
      <c r="H39" s="166"/>
      <c r="I39" s="166"/>
      <c r="J39" s="166"/>
    </row>
    <row r="40" spans="1:10" x14ac:dyDescent="0.2">
      <c r="A40" s="158"/>
      <c r="B40" s="169"/>
      <c r="C40" s="189"/>
      <c r="D40" s="168"/>
      <c r="E40" s="167"/>
      <c r="F40" s="167"/>
      <c r="G40" s="167"/>
      <c r="H40" s="166"/>
      <c r="I40" s="166"/>
      <c r="J40" s="166"/>
    </row>
    <row r="41" spans="1:10" x14ac:dyDescent="0.2">
      <c r="A41" s="158"/>
      <c r="B41" s="169" t="s">
        <v>4278</v>
      </c>
      <c r="C41" s="189" t="s">
        <v>4283</v>
      </c>
      <c r="D41" s="168" t="s">
        <v>4284</v>
      </c>
      <c r="E41" s="167"/>
      <c r="F41" s="167"/>
      <c r="G41" s="167"/>
      <c r="H41" s="166"/>
      <c r="I41" s="166"/>
      <c r="J41" s="166"/>
    </row>
    <row r="42" spans="1:10" x14ac:dyDescent="0.2">
      <c r="A42" s="158"/>
      <c r="B42" s="169"/>
      <c r="C42" s="189"/>
      <c r="D42" s="168"/>
      <c r="E42" s="167"/>
      <c r="F42" s="167"/>
      <c r="G42" s="167"/>
      <c r="H42" s="166"/>
      <c r="I42" s="166"/>
      <c r="J42" s="166"/>
    </row>
    <row r="43" spans="1:10" x14ac:dyDescent="0.2">
      <c r="A43" s="158"/>
      <c r="B43" s="169" t="s">
        <v>4273</v>
      </c>
      <c r="C43" s="189" t="s">
        <v>4004</v>
      </c>
      <c r="D43" s="168" t="s">
        <v>4277</v>
      </c>
      <c r="E43" s="167" t="s">
        <v>4276</v>
      </c>
      <c r="F43" s="167"/>
      <c r="G43" s="167"/>
      <c r="H43" s="166"/>
      <c r="I43" s="166"/>
      <c r="J43" s="166"/>
    </row>
    <row r="44" spans="1:10" x14ac:dyDescent="0.2">
      <c r="A44" s="158"/>
      <c r="B44" s="169" t="s">
        <v>4273</v>
      </c>
      <c r="C44" s="189" t="s">
        <v>4004</v>
      </c>
      <c r="D44" s="168" t="s">
        <v>4274</v>
      </c>
      <c r="E44" s="167" t="s">
        <v>4275</v>
      </c>
      <c r="F44" s="167"/>
      <c r="G44" s="167"/>
      <c r="H44" s="166"/>
      <c r="I44" s="166"/>
      <c r="J44" s="166"/>
    </row>
    <row r="45" spans="1:10" x14ac:dyDescent="0.2">
      <c r="A45" s="158"/>
      <c r="B45" s="169" t="s">
        <v>4272</v>
      </c>
      <c r="C45" s="189" t="s">
        <v>4250</v>
      </c>
      <c r="D45" s="168" t="s">
        <v>296</v>
      </c>
      <c r="E45" s="167" t="s">
        <v>297</v>
      </c>
      <c r="F45" s="167"/>
      <c r="G45" s="167"/>
      <c r="H45" s="166"/>
      <c r="I45" s="166"/>
      <c r="J45" s="166"/>
    </row>
    <row r="46" spans="1:10" x14ac:dyDescent="0.2">
      <c r="A46" s="158"/>
      <c r="B46" s="169" t="s">
        <v>4272</v>
      </c>
      <c r="C46" s="189" t="s">
        <v>4250</v>
      </c>
      <c r="D46" s="168" t="s">
        <v>335</v>
      </c>
      <c r="E46" s="167" t="s">
        <v>4168</v>
      </c>
      <c r="F46" s="167"/>
      <c r="G46" s="167"/>
      <c r="H46" s="166"/>
      <c r="I46" s="166"/>
      <c r="J46" s="166"/>
    </row>
    <row r="47" spans="1:10" x14ac:dyDescent="0.2">
      <c r="A47" s="158"/>
      <c r="B47" s="169" t="s">
        <v>4269</v>
      </c>
      <c r="C47" s="189" t="s">
        <v>4004</v>
      </c>
      <c r="D47" s="168" t="s">
        <v>4270</v>
      </c>
      <c r="E47" s="167" t="s">
        <v>4271</v>
      </c>
      <c r="F47" s="167"/>
      <c r="G47" s="167"/>
      <c r="H47" s="166"/>
      <c r="I47" s="166"/>
      <c r="J47" s="166"/>
    </row>
    <row r="48" spans="1:10" x14ac:dyDescent="0.2">
      <c r="A48" s="158"/>
      <c r="B48" s="169" t="s">
        <v>4262</v>
      </c>
      <c r="C48" s="189" t="s">
        <v>4004</v>
      </c>
      <c r="D48" s="168" t="s">
        <v>4263</v>
      </c>
      <c r="E48" s="167" t="s">
        <v>4264</v>
      </c>
      <c r="F48" s="167"/>
      <c r="G48" s="167"/>
      <c r="H48" s="166"/>
      <c r="I48" s="166"/>
      <c r="J48" s="166"/>
    </row>
    <row r="49" spans="1:10" x14ac:dyDescent="0.2">
      <c r="A49" s="158"/>
      <c r="B49" s="169" t="s">
        <v>4262</v>
      </c>
      <c r="C49" s="189" t="s">
        <v>4004</v>
      </c>
      <c r="D49" s="168" t="s">
        <v>4265</v>
      </c>
      <c r="E49" s="167" t="s">
        <v>4266</v>
      </c>
      <c r="F49" s="167"/>
      <c r="G49" s="167"/>
      <c r="H49" s="166"/>
      <c r="I49" s="166"/>
      <c r="J49" s="166"/>
    </row>
    <row r="50" spans="1:10" x14ac:dyDescent="0.2">
      <c r="A50" s="158"/>
      <c r="B50" s="169" t="s">
        <v>4262</v>
      </c>
      <c r="C50" s="189" t="s">
        <v>4004</v>
      </c>
      <c r="D50" s="168" t="s">
        <v>4267</v>
      </c>
      <c r="E50" s="167" t="s">
        <v>4268</v>
      </c>
      <c r="F50" s="167"/>
      <c r="G50" s="167"/>
      <c r="H50" s="166"/>
      <c r="I50" s="166"/>
      <c r="J50" s="166"/>
    </row>
    <row r="51" spans="1:10" x14ac:dyDescent="0.2">
      <c r="A51" s="158"/>
      <c r="B51" s="169" t="s">
        <v>4251</v>
      </c>
      <c r="C51" s="189" t="s">
        <v>4252</v>
      </c>
      <c r="D51" s="168" t="s">
        <v>2767</v>
      </c>
      <c r="E51" s="167"/>
      <c r="F51" s="167"/>
      <c r="G51" s="167"/>
      <c r="H51" s="166"/>
      <c r="I51" s="166"/>
      <c r="J51" s="166"/>
    </row>
    <row r="52" spans="1:10" x14ac:dyDescent="0.2">
      <c r="A52" s="158"/>
      <c r="B52" s="169" t="s">
        <v>4248</v>
      </c>
      <c r="C52" s="189" t="s">
        <v>4250</v>
      </c>
      <c r="D52" s="168" t="s">
        <v>125</v>
      </c>
      <c r="E52" s="167" t="s">
        <v>126</v>
      </c>
      <c r="F52" s="167"/>
      <c r="G52" s="167"/>
      <c r="H52" s="166"/>
      <c r="I52" s="166"/>
      <c r="J52" s="166"/>
    </row>
    <row r="53" spans="1:10" x14ac:dyDescent="0.2">
      <c r="A53" s="158"/>
      <c r="B53" s="169" t="s">
        <v>4248</v>
      </c>
      <c r="C53" s="189" t="s">
        <v>4250</v>
      </c>
      <c r="D53" s="168" t="s">
        <v>4249</v>
      </c>
      <c r="E53" s="167" t="s">
        <v>137</v>
      </c>
      <c r="F53" s="167"/>
      <c r="G53" s="167"/>
      <c r="H53" s="166"/>
      <c r="I53" s="166"/>
      <c r="J53" s="166"/>
    </row>
    <row r="54" spans="1:10" x14ac:dyDescent="0.2">
      <c r="A54" s="158"/>
      <c r="B54" s="169" t="s">
        <v>4247</v>
      </c>
      <c r="C54" s="189" t="s">
        <v>4004</v>
      </c>
      <c r="D54" s="168" t="s">
        <v>4241</v>
      </c>
      <c r="E54" s="167" t="s">
        <v>4242</v>
      </c>
      <c r="F54" s="167"/>
      <c r="G54" s="167"/>
      <c r="H54" s="166"/>
      <c r="I54" s="166"/>
      <c r="J54" s="166"/>
    </row>
    <row r="55" spans="1:10" x14ac:dyDescent="0.2">
      <c r="A55" s="158"/>
      <c r="B55" s="169" t="s">
        <v>4247</v>
      </c>
      <c r="C55" s="189" t="s">
        <v>4004</v>
      </c>
      <c r="D55" s="168" t="s">
        <v>4243</v>
      </c>
      <c r="E55" s="167" t="s">
        <v>4244</v>
      </c>
      <c r="F55" s="167"/>
      <c r="G55" s="167"/>
      <c r="H55" s="166"/>
      <c r="I55" s="166"/>
      <c r="J55" s="166"/>
    </row>
    <row r="56" spans="1:10" x14ac:dyDescent="0.2">
      <c r="A56" s="158"/>
      <c r="B56" s="169" t="s">
        <v>4247</v>
      </c>
      <c r="C56" s="189" t="s">
        <v>4004</v>
      </c>
      <c r="D56" s="168" t="s">
        <v>4245</v>
      </c>
      <c r="E56" s="167" t="s">
        <v>4246</v>
      </c>
      <c r="F56" s="167"/>
      <c r="G56" s="167"/>
      <c r="H56" s="166"/>
      <c r="I56" s="166"/>
      <c r="J56" s="166"/>
    </row>
    <row r="57" spans="1:10" x14ac:dyDescent="0.2">
      <c r="A57" s="158"/>
      <c r="B57" s="169" t="s">
        <v>4239</v>
      </c>
      <c r="C57" s="189" t="s">
        <v>4240</v>
      </c>
      <c r="D57" s="168" t="s">
        <v>2098</v>
      </c>
      <c r="E57" s="167"/>
      <c r="F57" s="167"/>
      <c r="G57" s="167"/>
      <c r="H57" s="166"/>
      <c r="I57" s="166"/>
      <c r="J57" s="166"/>
    </row>
    <row r="58" spans="1:10" x14ac:dyDescent="0.2">
      <c r="A58" s="158"/>
      <c r="B58" s="169" t="s">
        <v>4233</v>
      </c>
      <c r="C58" s="189" t="s">
        <v>3137</v>
      </c>
      <c r="D58" s="168" t="s">
        <v>290</v>
      </c>
      <c r="E58" s="167" t="s">
        <v>291</v>
      </c>
      <c r="F58" s="167"/>
      <c r="G58" s="167"/>
      <c r="H58" s="166"/>
      <c r="I58" s="166"/>
      <c r="J58" s="166"/>
    </row>
    <row r="59" spans="1:10" x14ac:dyDescent="0.2">
      <c r="A59" s="158"/>
      <c r="B59" s="169" t="s">
        <v>4233</v>
      </c>
      <c r="C59" s="189" t="s">
        <v>3137</v>
      </c>
      <c r="D59" s="168" t="s">
        <v>292</v>
      </c>
      <c r="E59" s="167" t="s">
        <v>293</v>
      </c>
      <c r="F59" s="167"/>
      <c r="G59" s="167"/>
      <c r="H59" s="166"/>
      <c r="I59" s="166"/>
      <c r="J59" s="166"/>
    </row>
    <row r="60" spans="1:10" x14ac:dyDescent="0.2">
      <c r="A60" s="158"/>
      <c r="B60" s="169" t="s">
        <v>4182</v>
      </c>
      <c r="C60" s="189" t="s">
        <v>4184</v>
      </c>
      <c r="D60" s="168" t="s">
        <v>3078</v>
      </c>
      <c r="E60" s="167"/>
      <c r="F60" s="167"/>
      <c r="G60" s="167"/>
      <c r="H60" s="166"/>
      <c r="I60" s="166"/>
      <c r="J60" s="166"/>
    </row>
    <row r="61" spans="1:10" x14ac:dyDescent="0.2">
      <c r="A61" s="158"/>
      <c r="B61" s="169" t="s">
        <v>4182</v>
      </c>
      <c r="C61" s="189" t="s">
        <v>4184</v>
      </c>
      <c r="D61" s="168" t="s">
        <v>3507</v>
      </c>
      <c r="E61" s="167"/>
      <c r="F61" s="167"/>
      <c r="G61" s="167"/>
      <c r="H61" s="166"/>
      <c r="I61" s="166"/>
      <c r="J61" s="166"/>
    </row>
    <row r="62" spans="1:10" x14ac:dyDescent="0.2">
      <c r="A62" s="158"/>
      <c r="B62" s="169" t="s">
        <v>4181</v>
      </c>
      <c r="C62" s="228" t="s">
        <v>3137</v>
      </c>
      <c r="D62" s="168" t="s">
        <v>1831</v>
      </c>
      <c r="E62" s="167" t="s">
        <v>1832</v>
      </c>
      <c r="F62" s="167"/>
      <c r="G62" s="167"/>
      <c r="H62" s="166"/>
      <c r="I62" s="166"/>
      <c r="J62" s="166"/>
    </row>
    <row r="63" spans="1:10" x14ac:dyDescent="0.2">
      <c r="A63" s="158"/>
      <c r="B63" s="169" t="s">
        <v>4181</v>
      </c>
      <c r="C63" s="228" t="s">
        <v>3137</v>
      </c>
      <c r="D63" s="168" t="s">
        <v>1833</v>
      </c>
      <c r="E63" s="167" t="s">
        <v>1834</v>
      </c>
      <c r="F63" s="167"/>
      <c r="G63" s="167"/>
      <c r="H63" s="166"/>
      <c r="I63" s="166"/>
      <c r="J63" s="166"/>
    </row>
    <row r="64" spans="1:10" x14ac:dyDescent="0.2">
      <c r="A64" s="158"/>
      <c r="B64" s="169"/>
      <c r="C64" s="189"/>
      <c r="D64" s="168"/>
      <c r="E64" s="167"/>
      <c r="F64" s="167"/>
      <c r="G64" s="167"/>
      <c r="H64" s="166"/>
      <c r="I64" s="166"/>
      <c r="J64" s="166"/>
    </row>
    <row r="65" spans="1:10" x14ac:dyDescent="0.2">
      <c r="A65" s="158"/>
      <c r="B65" s="169">
        <v>46148</v>
      </c>
      <c r="C65" s="228" t="s">
        <v>3137</v>
      </c>
      <c r="D65" s="168"/>
      <c r="E65" s="167" t="s">
        <v>4170</v>
      </c>
      <c r="F65" s="167"/>
      <c r="G65" s="167"/>
      <c r="H65" s="166"/>
      <c r="I65" s="166"/>
      <c r="J65" s="166"/>
    </row>
    <row r="66" spans="1:10" x14ac:dyDescent="0.2">
      <c r="A66" s="158"/>
      <c r="B66" s="169">
        <v>46148</v>
      </c>
      <c r="C66" s="228" t="s">
        <v>3137</v>
      </c>
      <c r="D66" s="168"/>
      <c r="E66" s="167" t="s">
        <v>4178</v>
      </c>
      <c r="F66" s="167"/>
      <c r="G66" s="167"/>
      <c r="H66" s="166"/>
      <c r="I66" s="166"/>
      <c r="J66" s="166"/>
    </row>
    <row r="67" spans="1:10" x14ac:dyDescent="0.2">
      <c r="A67" s="158"/>
      <c r="B67" s="169">
        <v>46148</v>
      </c>
      <c r="C67" s="228" t="s">
        <v>3137</v>
      </c>
      <c r="D67" s="168"/>
      <c r="E67" s="167" t="s">
        <v>4175</v>
      </c>
      <c r="F67" s="167"/>
      <c r="G67" s="167"/>
      <c r="H67" s="166"/>
      <c r="I67" s="166"/>
      <c r="J67" s="166"/>
    </row>
    <row r="68" spans="1:10" x14ac:dyDescent="0.2">
      <c r="A68" s="158"/>
      <c r="B68" s="169"/>
      <c r="C68" s="228"/>
      <c r="D68" s="168"/>
      <c r="E68" s="167"/>
      <c r="F68" s="167"/>
      <c r="G68" s="167"/>
      <c r="H68" s="166"/>
      <c r="I68" s="166"/>
      <c r="J68" s="166"/>
    </row>
    <row r="69" spans="1:10" x14ac:dyDescent="0.2">
      <c r="A69" s="158"/>
      <c r="B69" s="169">
        <v>46141</v>
      </c>
      <c r="C69" s="228" t="s">
        <v>3137</v>
      </c>
      <c r="D69" s="168" t="s">
        <v>3842</v>
      </c>
      <c r="E69" s="167" t="s">
        <v>3843</v>
      </c>
      <c r="F69" s="167"/>
      <c r="G69" s="167"/>
      <c r="H69" s="166"/>
      <c r="I69" s="166"/>
      <c r="J69" s="166"/>
    </row>
    <row r="70" spans="1:10" x14ac:dyDescent="0.2">
      <c r="A70" s="158"/>
      <c r="B70" s="169">
        <v>46141</v>
      </c>
      <c r="C70" s="228" t="s">
        <v>3137</v>
      </c>
      <c r="D70" s="168" t="s">
        <v>337</v>
      </c>
      <c r="E70" s="167" t="s">
        <v>338</v>
      </c>
      <c r="F70" s="167"/>
      <c r="G70" s="167"/>
      <c r="H70" s="166"/>
      <c r="I70" s="166"/>
      <c r="J70" s="166"/>
    </row>
    <row r="71" spans="1:10" x14ac:dyDescent="0.2">
      <c r="A71" s="158"/>
      <c r="B71" s="169">
        <v>46141</v>
      </c>
      <c r="C71" s="228" t="s">
        <v>3137</v>
      </c>
      <c r="D71" s="168" t="s">
        <v>319</v>
      </c>
      <c r="E71" s="167" t="s">
        <v>320</v>
      </c>
      <c r="F71" s="167"/>
      <c r="G71" s="167"/>
      <c r="H71" s="166"/>
      <c r="I71" s="166"/>
      <c r="J71" s="166"/>
    </row>
    <row r="72" spans="1:10" x14ac:dyDescent="0.2">
      <c r="A72" s="158"/>
      <c r="B72" s="169">
        <v>46141</v>
      </c>
      <c r="C72" s="228" t="s">
        <v>3137</v>
      </c>
      <c r="D72" s="168" t="s">
        <v>4166</v>
      </c>
      <c r="E72" s="167" t="s">
        <v>4167</v>
      </c>
      <c r="F72" s="167"/>
      <c r="G72" s="167"/>
      <c r="H72" s="166"/>
      <c r="I72" s="166"/>
      <c r="J72" s="166"/>
    </row>
    <row r="73" spans="1:10" x14ac:dyDescent="0.2">
      <c r="A73" s="158"/>
      <c r="B73" s="169">
        <v>46141</v>
      </c>
      <c r="C73" s="228" t="s">
        <v>3137</v>
      </c>
      <c r="D73" s="168" t="s">
        <v>302</v>
      </c>
      <c r="E73" s="167" t="s">
        <v>303</v>
      </c>
      <c r="F73" s="167"/>
      <c r="G73" s="167"/>
      <c r="H73" s="166"/>
      <c r="I73" s="166"/>
      <c r="J73" s="166"/>
    </row>
    <row r="74" spans="1:10" x14ac:dyDescent="0.2">
      <c r="A74" s="158"/>
      <c r="B74" s="169">
        <v>46141</v>
      </c>
      <c r="C74" s="228" t="s">
        <v>3137</v>
      </c>
      <c r="D74" s="168" t="s">
        <v>325</v>
      </c>
      <c r="E74" s="167" t="s">
        <v>326</v>
      </c>
      <c r="F74" s="167"/>
      <c r="G74" s="167"/>
      <c r="H74" s="166"/>
      <c r="I74" s="166"/>
      <c r="J74" s="166"/>
    </row>
    <row r="75" spans="1:10" x14ac:dyDescent="0.2">
      <c r="A75" s="158"/>
      <c r="B75" s="169">
        <v>46141</v>
      </c>
      <c r="C75" s="228" t="s">
        <v>3137</v>
      </c>
      <c r="D75" s="168" t="s">
        <v>327</v>
      </c>
      <c r="E75" s="167" t="s">
        <v>328</v>
      </c>
      <c r="F75" s="167"/>
      <c r="G75" s="167"/>
      <c r="H75" s="166"/>
      <c r="I75" s="166"/>
      <c r="J75" s="166"/>
    </row>
    <row r="76" spans="1:10" x14ac:dyDescent="0.2">
      <c r="A76" s="158"/>
      <c r="B76" s="169"/>
      <c r="C76" s="189"/>
      <c r="D76" s="168"/>
      <c r="E76" s="167"/>
      <c r="F76" s="167"/>
      <c r="G76" s="167"/>
      <c r="H76" s="166"/>
      <c r="I76" s="166"/>
      <c r="J76" s="166"/>
    </row>
    <row r="77" spans="1:10" x14ac:dyDescent="0.2">
      <c r="A77" s="158"/>
      <c r="B77" s="169">
        <v>46140</v>
      </c>
      <c r="C77" s="236" t="s">
        <v>4004</v>
      </c>
      <c r="D77" s="168" t="s">
        <v>4158</v>
      </c>
      <c r="E77" s="167" t="s">
        <v>4159</v>
      </c>
      <c r="F77" s="167"/>
      <c r="G77" s="167"/>
      <c r="H77" s="166"/>
      <c r="I77" s="166"/>
      <c r="J77" s="166"/>
    </row>
    <row r="78" spans="1:10" x14ac:dyDescent="0.2">
      <c r="A78" s="158"/>
      <c r="B78" s="169">
        <v>46140</v>
      </c>
      <c r="C78" s="236" t="s">
        <v>4004</v>
      </c>
      <c r="D78" s="168" t="s">
        <v>4160</v>
      </c>
      <c r="E78" s="167" t="s">
        <v>4161</v>
      </c>
      <c r="F78" s="167"/>
      <c r="G78" s="167"/>
      <c r="H78" s="166"/>
      <c r="I78" s="166"/>
      <c r="J78" s="166"/>
    </row>
    <row r="79" spans="1:10" x14ac:dyDescent="0.2">
      <c r="A79" s="158"/>
      <c r="B79" s="169">
        <v>46140</v>
      </c>
      <c r="C79" s="236" t="s">
        <v>4004</v>
      </c>
      <c r="D79" s="168" t="s">
        <v>4162</v>
      </c>
      <c r="E79" s="167" t="s">
        <v>4163</v>
      </c>
      <c r="F79" s="167"/>
      <c r="G79" s="167"/>
      <c r="H79" s="166"/>
      <c r="I79" s="166"/>
      <c r="J79" s="166"/>
    </row>
    <row r="80" spans="1:10" x14ac:dyDescent="0.2">
      <c r="A80" s="158"/>
      <c r="B80" s="169"/>
      <c r="C80" s="189"/>
      <c r="D80" s="168"/>
      <c r="E80" s="167"/>
      <c r="F80" s="167"/>
      <c r="G80" s="167"/>
      <c r="H80" s="166"/>
      <c r="I80" s="166"/>
      <c r="J80" s="166"/>
    </row>
    <row r="81" spans="1:10" x14ac:dyDescent="0.2">
      <c r="A81" s="158"/>
      <c r="B81" s="169">
        <v>46135</v>
      </c>
      <c r="C81" s="228" t="s">
        <v>3137</v>
      </c>
      <c r="D81" s="168" t="s">
        <v>3535</v>
      </c>
      <c r="E81" s="167" t="s">
        <v>3536</v>
      </c>
      <c r="F81" s="167"/>
      <c r="G81" s="167"/>
      <c r="H81" s="166"/>
      <c r="I81" s="166"/>
      <c r="J81" s="166"/>
    </row>
    <row r="82" spans="1:10" x14ac:dyDescent="0.2">
      <c r="A82" s="158"/>
      <c r="B82" s="169">
        <v>46135</v>
      </c>
      <c r="C82" s="228" t="s">
        <v>3137</v>
      </c>
      <c r="D82" s="168">
        <v>3382028</v>
      </c>
      <c r="E82" s="167" t="s">
        <v>3537</v>
      </c>
      <c r="F82" s="167"/>
      <c r="G82" s="167"/>
      <c r="H82" s="166"/>
      <c r="I82" s="166"/>
      <c r="J82" s="166"/>
    </row>
    <row r="83" spans="1:10" x14ac:dyDescent="0.2">
      <c r="A83" s="158"/>
      <c r="B83" s="169">
        <v>46135</v>
      </c>
      <c r="C83" s="228" t="s">
        <v>3137</v>
      </c>
      <c r="D83" s="168">
        <v>3382027</v>
      </c>
      <c r="E83" s="167" t="s">
        <v>3538</v>
      </c>
      <c r="F83" s="167"/>
      <c r="G83" s="167"/>
      <c r="H83" s="166"/>
      <c r="I83" s="166"/>
      <c r="J83" s="166"/>
    </row>
    <row r="84" spans="1:10" x14ac:dyDescent="0.2">
      <c r="A84" s="158"/>
      <c r="B84" s="169">
        <v>46135</v>
      </c>
      <c r="C84" s="228" t="s">
        <v>3137</v>
      </c>
      <c r="D84" s="168" t="s">
        <v>4154</v>
      </c>
      <c r="E84" s="167" t="s">
        <v>3539</v>
      </c>
      <c r="F84" s="167"/>
      <c r="G84" s="167"/>
      <c r="H84" s="166"/>
      <c r="I84" s="166"/>
      <c r="J84" s="166"/>
    </row>
    <row r="85" spans="1:10" x14ac:dyDescent="0.2">
      <c r="A85" s="158"/>
      <c r="B85" s="169">
        <v>46135</v>
      </c>
      <c r="C85" s="228" t="s">
        <v>3137</v>
      </c>
      <c r="D85" s="168" t="s">
        <v>4155</v>
      </c>
      <c r="E85" s="167" t="s">
        <v>3540</v>
      </c>
      <c r="F85" s="167"/>
      <c r="G85" s="167"/>
      <c r="H85" s="166"/>
      <c r="I85" s="166"/>
      <c r="J85" s="166"/>
    </row>
    <row r="86" spans="1:10" x14ac:dyDescent="0.2">
      <c r="A86" s="158"/>
      <c r="B86" s="169"/>
      <c r="C86" s="189"/>
      <c r="D86" s="168"/>
      <c r="E86" s="167"/>
      <c r="F86" s="167"/>
      <c r="G86" s="167"/>
      <c r="H86" s="166"/>
      <c r="I86" s="166"/>
      <c r="J86" s="166"/>
    </row>
    <row r="87" spans="1:10" x14ac:dyDescent="0.2">
      <c r="A87" s="158"/>
      <c r="B87" s="169">
        <v>46134</v>
      </c>
      <c r="C87" s="228" t="s">
        <v>3137</v>
      </c>
      <c r="D87" s="168" t="s">
        <v>1188</v>
      </c>
      <c r="E87" s="167" t="s">
        <v>4016</v>
      </c>
      <c r="F87" s="167"/>
      <c r="G87" s="167"/>
      <c r="H87" s="166"/>
      <c r="I87" s="166"/>
      <c r="J87" s="166"/>
    </row>
    <row r="88" spans="1:10" x14ac:dyDescent="0.2">
      <c r="A88" s="158"/>
      <c r="B88" s="169">
        <v>46134</v>
      </c>
      <c r="C88" s="228" t="s">
        <v>3137</v>
      </c>
      <c r="D88" s="168" t="s">
        <v>1189</v>
      </c>
      <c r="E88" s="167" t="s">
        <v>4014</v>
      </c>
      <c r="F88" s="167"/>
      <c r="G88" s="167"/>
      <c r="H88" s="166"/>
      <c r="I88" s="166"/>
      <c r="J88" s="166"/>
    </row>
    <row r="89" spans="1:10" x14ac:dyDescent="0.2">
      <c r="A89" s="158"/>
      <c r="B89" s="169">
        <v>46134</v>
      </c>
      <c r="C89" s="228" t="s">
        <v>3137</v>
      </c>
      <c r="D89" s="168" t="s">
        <v>1190</v>
      </c>
      <c r="E89" s="167" t="s">
        <v>4018</v>
      </c>
      <c r="F89" s="167"/>
      <c r="G89" s="167"/>
      <c r="H89" s="166"/>
      <c r="I89" s="166"/>
      <c r="J89" s="166"/>
    </row>
    <row r="90" spans="1:10" x14ac:dyDescent="0.2">
      <c r="A90" s="158"/>
      <c r="B90" s="169">
        <v>46134</v>
      </c>
      <c r="C90" s="228" t="s">
        <v>3137</v>
      </c>
      <c r="D90" s="168" t="s">
        <v>1191</v>
      </c>
      <c r="E90" s="167" t="s">
        <v>4017</v>
      </c>
      <c r="F90" s="167"/>
      <c r="G90" s="167"/>
      <c r="H90" s="166"/>
      <c r="I90" s="166"/>
      <c r="J90" s="166"/>
    </row>
    <row r="91" spans="1:10" x14ac:dyDescent="0.2">
      <c r="A91" s="158"/>
      <c r="B91" s="169">
        <v>46134</v>
      </c>
      <c r="C91" s="228" t="s">
        <v>3137</v>
      </c>
      <c r="D91" s="168" t="s">
        <v>3939</v>
      </c>
      <c r="E91" s="167" t="s">
        <v>3940</v>
      </c>
      <c r="F91" s="167"/>
      <c r="G91" s="167"/>
      <c r="H91" s="166"/>
      <c r="I91" s="166"/>
      <c r="J91" s="166"/>
    </row>
    <row r="92" spans="1:10" x14ac:dyDescent="0.2">
      <c r="A92" s="158"/>
      <c r="B92" s="169">
        <v>46134</v>
      </c>
      <c r="C92" s="228" t="s">
        <v>3137</v>
      </c>
      <c r="D92" s="168" t="s">
        <v>2267</v>
      </c>
      <c r="E92" s="167" t="s">
        <v>2268</v>
      </c>
      <c r="F92" s="167"/>
      <c r="G92" s="167"/>
      <c r="H92" s="166"/>
      <c r="I92" s="166"/>
      <c r="J92" s="166"/>
    </row>
    <row r="93" spans="1:10" x14ac:dyDescent="0.2">
      <c r="A93" s="158"/>
      <c r="B93" s="169">
        <v>46134</v>
      </c>
      <c r="C93" s="228" t="s">
        <v>3137</v>
      </c>
      <c r="D93" s="168" t="s">
        <v>2269</v>
      </c>
      <c r="E93" s="167" t="s">
        <v>2270</v>
      </c>
      <c r="F93" s="167"/>
      <c r="G93" s="167"/>
      <c r="H93" s="166"/>
      <c r="I93" s="166"/>
      <c r="J93" s="166"/>
    </row>
    <row r="94" spans="1:10" x14ac:dyDescent="0.2">
      <c r="A94" s="158"/>
      <c r="B94" s="169">
        <v>46134</v>
      </c>
      <c r="C94" s="228" t="s">
        <v>3137</v>
      </c>
      <c r="D94" s="168" t="s">
        <v>2271</v>
      </c>
      <c r="E94" s="167" t="s">
        <v>2272</v>
      </c>
      <c r="F94" s="167"/>
      <c r="G94" s="167"/>
      <c r="H94" s="166"/>
      <c r="I94" s="166"/>
      <c r="J94" s="166"/>
    </row>
    <row r="95" spans="1:10" x14ac:dyDescent="0.2">
      <c r="A95" s="158"/>
      <c r="B95" s="169">
        <v>46134</v>
      </c>
      <c r="C95" s="228" t="s">
        <v>3137</v>
      </c>
      <c r="D95" s="168" t="s">
        <v>2273</v>
      </c>
      <c r="E95" s="167" t="s">
        <v>2274</v>
      </c>
      <c r="F95" s="167"/>
      <c r="G95" s="167"/>
      <c r="H95" s="166"/>
      <c r="I95" s="166"/>
      <c r="J95" s="166"/>
    </row>
    <row r="96" spans="1:10" x14ac:dyDescent="0.2">
      <c r="A96" s="158"/>
      <c r="B96" s="169"/>
      <c r="C96" s="189"/>
      <c r="D96" s="168"/>
      <c r="E96" s="167"/>
      <c r="F96" s="167"/>
      <c r="G96" s="167"/>
      <c r="H96" s="166"/>
      <c r="I96" s="166"/>
      <c r="J96" s="166"/>
    </row>
    <row r="97" spans="1:10" x14ac:dyDescent="0.2">
      <c r="A97" s="158"/>
      <c r="B97" s="169">
        <v>46133</v>
      </c>
      <c r="C97" s="229" t="s">
        <v>3997</v>
      </c>
      <c r="D97" s="168" t="s">
        <v>1033</v>
      </c>
      <c r="E97" s="167" t="s">
        <v>1034</v>
      </c>
      <c r="F97" s="167"/>
      <c r="G97" s="167"/>
      <c r="H97" s="166"/>
      <c r="I97" s="166"/>
      <c r="J97" s="166"/>
    </row>
    <row r="98" spans="1:10" x14ac:dyDescent="0.2">
      <c r="A98" s="158"/>
      <c r="B98" s="169">
        <v>46133</v>
      </c>
      <c r="C98" s="229" t="s">
        <v>3997</v>
      </c>
      <c r="D98" s="168" t="s">
        <v>1035</v>
      </c>
      <c r="E98" s="167" t="s">
        <v>1036</v>
      </c>
      <c r="F98" s="167"/>
      <c r="G98" s="167"/>
      <c r="H98" s="166"/>
      <c r="I98" s="166"/>
      <c r="J98" s="166"/>
    </row>
    <row r="99" spans="1:10" x14ac:dyDescent="0.2">
      <c r="A99" s="158"/>
      <c r="B99" s="169">
        <v>46133</v>
      </c>
      <c r="C99" s="229" t="s">
        <v>3997</v>
      </c>
      <c r="D99" s="168" t="s">
        <v>4068</v>
      </c>
      <c r="E99" s="167" t="s">
        <v>4069</v>
      </c>
      <c r="F99" s="167"/>
      <c r="G99" s="167"/>
      <c r="H99" s="166"/>
      <c r="I99" s="166"/>
      <c r="J99" s="166"/>
    </row>
    <row r="100" spans="1:10" x14ac:dyDescent="0.2">
      <c r="A100" s="158"/>
      <c r="B100" s="169">
        <v>46133</v>
      </c>
      <c r="C100" s="229" t="s">
        <v>3997</v>
      </c>
      <c r="D100" s="168" t="s">
        <v>2189</v>
      </c>
      <c r="E100" s="167" t="s">
        <v>2190</v>
      </c>
      <c r="F100" s="167"/>
      <c r="G100" s="167"/>
      <c r="H100" s="166"/>
      <c r="I100" s="166"/>
      <c r="J100" s="166"/>
    </row>
    <row r="101" spans="1:10" x14ac:dyDescent="0.2">
      <c r="A101" s="158"/>
      <c r="B101" s="169">
        <v>46133</v>
      </c>
      <c r="C101" s="229" t="s">
        <v>3997</v>
      </c>
      <c r="D101" s="168" t="s">
        <v>3036</v>
      </c>
      <c r="E101" s="167" t="s">
        <v>3037</v>
      </c>
      <c r="F101" s="167"/>
      <c r="G101" s="167"/>
      <c r="H101" s="166"/>
      <c r="I101" s="166"/>
      <c r="J101" s="166"/>
    </row>
    <row r="102" spans="1:10" x14ac:dyDescent="0.2">
      <c r="A102" s="158"/>
      <c r="B102" s="169"/>
      <c r="C102" s="189"/>
      <c r="D102" s="168"/>
      <c r="E102" s="167"/>
      <c r="F102" s="167"/>
      <c r="G102" s="167"/>
      <c r="H102" s="166"/>
      <c r="I102" s="166"/>
      <c r="J102" s="166"/>
    </row>
    <row r="103" spans="1:10" x14ac:dyDescent="0.2">
      <c r="A103" s="158"/>
      <c r="B103" s="169">
        <v>46123</v>
      </c>
      <c r="C103" s="229" t="s">
        <v>3997</v>
      </c>
      <c r="D103" s="168" t="s">
        <v>4035</v>
      </c>
      <c r="E103" s="167" t="s">
        <v>4036</v>
      </c>
      <c r="F103" s="167"/>
      <c r="G103" s="167"/>
      <c r="H103" s="166"/>
      <c r="I103" s="166"/>
      <c r="J103" s="166"/>
    </row>
    <row r="104" spans="1:10" x14ac:dyDescent="0.2">
      <c r="A104" s="158"/>
      <c r="B104" s="169">
        <v>46123</v>
      </c>
      <c r="C104" s="229" t="s">
        <v>3997</v>
      </c>
      <c r="D104" s="168" t="s">
        <v>4033</v>
      </c>
      <c r="E104" s="167" t="s">
        <v>4034</v>
      </c>
      <c r="F104" s="167"/>
      <c r="G104" s="167"/>
      <c r="H104" s="166"/>
      <c r="I104" s="166"/>
      <c r="J104" s="166"/>
    </row>
    <row r="105" spans="1:10" x14ac:dyDescent="0.2">
      <c r="A105" s="158"/>
      <c r="B105" s="169">
        <v>46123</v>
      </c>
      <c r="C105" s="229" t="s">
        <v>3997</v>
      </c>
      <c r="D105" s="168" t="s">
        <v>2805</v>
      </c>
      <c r="E105" s="167" t="s">
        <v>2806</v>
      </c>
      <c r="F105" s="167"/>
      <c r="G105" s="167"/>
      <c r="H105" s="166"/>
      <c r="I105" s="166"/>
      <c r="J105" s="166"/>
    </row>
    <row r="106" spans="1:10" x14ac:dyDescent="0.2">
      <c r="A106" s="158"/>
      <c r="B106" s="169"/>
      <c r="C106" s="189"/>
      <c r="D106" s="168"/>
      <c r="E106" s="167"/>
      <c r="F106" s="167"/>
      <c r="G106" s="167"/>
      <c r="H106" s="166"/>
      <c r="I106" s="166"/>
      <c r="J106" s="166"/>
    </row>
    <row r="107" spans="1:10" x14ac:dyDescent="0.2">
      <c r="A107" s="158"/>
      <c r="B107" s="169">
        <v>46121</v>
      </c>
      <c r="C107" s="228" t="s">
        <v>3137</v>
      </c>
      <c r="D107" s="168" t="s">
        <v>1755</v>
      </c>
      <c r="E107" s="167" t="s">
        <v>1756</v>
      </c>
      <c r="F107" s="167"/>
      <c r="G107" s="167"/>
      <c r="H107" s="166"/>
      <c r="I107" s="166"/>
      <c r="J107" s="166"/>
    </row>
    <row r="108" spans="1:10" x14ac:dyDescent="0.2">
      <c r="A108" s="158"/>
      <c r="B108" s="169">
        <v>46121</v>
      </c>
      <c r="C108" s="228" t="s">
        <v>3137</v>
      </c>
      <c r="D108" s="168" t="s">
        <v>1757</v>
      </c>
      <c r="E108" s="167" t="s">
        <v>1758</v>
      </c>
      <c r="F108" s="167"/>
      <c r="G108" s="167"/>
      <c r="H108" s="166"/>
      <c r="I108" s="166"/>
      <c r="J108" s="166"/>
    </row>
    <row r="109" spans="1:10" x14ac:dyDescent="0.2">
      <c r="A109" s="158"/>
      <c r="B109" s="169">
        <v>46121</v>
      </c>
      <c r="C109" s="228" t="s">
        <v>3137</v>
      </c>
      <c r="D109" s="168" t="s">
        <v>1759</v>
      </c>
      <c r="E109" s="167" t="s">
        <v>1760</v>
      </c>
      <c r="F109" s="167"/>
      <c r="G109" s="167"/>
      <c r="H109" s="166"/>
      <c r="I109" s="166"/>
      <c r="J109" s="166"/>
    </row>
    <row r="110" spans="1:10" x14ac:dyDescent="0.2">
      <c r="A110" s="158"/>
      <c r="B110" s="169">
        <v>46121</v>
      </c>
      <c r="C110" s="228" t="s">
        <v>3137</v>
      </c>
      <c r="D110" s="168" t="s">
        <v>1761</v>
      </c>
      <c r="E110" s="167" t="s">
        <v>1762</v>
      </c>
      <c r="F110" s="167"/>
      <c r="G110" s="167"/>
      <c r="H110" s="166"/>
      <c r="I110" s="166"/>
      <c r="J110" s="166"/>
    </row>
    <row r="111" spans="1:10" x14ac:dyDescent="0.2">
      <c r="A111" s="158"/>
      <c r="B111" s="169">
        <v>46121</v>
      </c>
      <c r="C111" s="228" t="s">
        <v>3137</v>
      </c>
      <c r="D111" s="168" t="s">
        <v>1763</v>
      </c>
      <c r="E111" s="167" t="s">
        <v>1764</v>
      </c>
      <c r="F111" s="167"/>
      <c r="G111" s="167"/>
      <c r="H111" s="166"/>
      <c r="I111" s="166"/>
      <c r="J111" s="166"/>
    </row>
    <row r="112" spans="1:10" x14ac:dyDescent="0.2">
      <c r="A112" s="158"/>
      <c r="B112" s="169">
        <v>46121</v>
      </c>
      <c r="C112" s="228" t="s">
        <v>3137</v>
      </c>
      <c r="D112" s="168" t="s">
        <v>1765</v>
      </c>
      <c r="E112" s="167" t="s">
        <v>1766</v>
      </c>
      <c r="F112" s="167"/>
      <c r="G112" s="167"/>
      <c r="H112" s="166"/>
      <c r="I112" s="166"/>
      <c r="J112" s="166"/>
    </row>
    <row r="113" spans="1:10" x14ac:dyDescent="0.2">
      <c r="A113" s="158"/>
      <c r="B113" s="169">
        <v>46121</v>
      </c>
      <c r="C113" s="228" t="s">
        <v>3137</v>
      </c>
      <c r="D113" s="168" t="s">
        <v>1767</v>
      </c>
      <c r="E113" s="167" t="s">
        <v>1768</v>
      </c>
      <c r="F113" s="167"/>
      <c r="G113" s="167"/>
      <c r="H113" s="166"/>
      <c r="I113" s="166"/>
      <c r="J113" s="166"/>
    </row>
    <row r="114" spans="1:10" x14ac:dyDescent="0.2">
      <c r="A114" s="158"/>
      <c r="B114" s="169">
        <v>46121</v>
      </c>
      <c r="C114" s="228" t="s">
        <v>3137</v>
      </c>
      <c r="D114" s="168" t="s">
        <v>1769</v>
      </c>
      <c r="E114" s="167" t="s">
        <v>1770</v>
      </c>
      <c r="F114" s="167"/>
      <c r="G114" s="167"/>
      <c r="H114" s="166"/>
      <c r="I114" s="166"/>
      <c r="J114" s="166"/>
    </row>
    <row r="115" spans="1:10" x14ac:dyDescent="0.2">
      <c r="A115" s="158"/>
      <c r="B115" s="169">
        <v>46121</v>
      </c>
      <c r="C115" s="228" t="s">
        <v>3137</v>
      </c>
      <c r="D115" s="168" t="s">
        <v>1771</v>
      </c>
      <c r="E115" s="167" t="s">
        <v>2385</v>
      </c>
      <c r="F115" s="167"/>
      <c r="G115" s="167"/>
      <c r="H115" s="166"/>
      <c r="I115" s="166"/>
      <c r="J115" s="166"/>
    </row>
    <row r="116" spans="1:10" x14ac:dyDescent="0.2">
      <c r="A116" s="158"/>
      <c r="B116" s="169">
        <v>46121</v>
      </c>
      <c r="C116" s="228" t="s">
        <v>3137</v>
      </c>
      <c r="D116" s="168" t="s">
        <v>1772</v>
      </c>
      <c r="E116" s="167" t="s">
        <v>2386</v>
      </c>
      <c r="F116" s="167"/>
      <c r="G116" s="167"/>
      <c r="H116" s="166"/>
      <c r="I116" s="166"/>
      <c r="J116" s="166"/>
    </row>
    <row r="117" spans="1:10" x14ac:dyDescent="0.2">
      <c r="A117" s="158"/>
      <c r="B117" s="169">
        <v>46121</v>
      </c>
      <c r="C117" s="228" t="s">
        <v>3137</v>
      </c>
      <c r="D117" s="168" t="s">
        <v>1773</v>
      </c>
      <c r="E117" s="167" t="s">
        <v>1774</v>
      </c>
      <c r="F117" s="167"/>
      <c r="G117" s="167"/>
      <c r="H117" s="166"/>
      <c r="I117" s="166"/>
      <c r="J117" s="166"/>
    </row>
    <row r="118" spans="1:10" x14ac:dyDescent="0.2">
      <c r="A118" s="158"/>
      <c r="B118" s="169">
        <v>46121</v>
      </c>
      <c r="C118" s="228" t="s">
        <v>3137</v>
      </c>
      <c r="D118" s="168" t="s">
        <v>1776</v>
      </c>
      <c r="E118" s="167" t="s">
        <v>1777</v>
      </c>
      <c r="F118" s="167"/>
      <c r="G118" s="167"/>
      <c r="H118" s="166"/>
      <c r="I118" s="166"/>
      <c r="J118" s="166"/>
    </row>
    <row r="119" spans="1:10" x14ac:dyDescent="0.2">
      <c r="A119" s="158"/>
      <c r="B119" s="169">
        <v>46121</v>
      </c>
      <c r="C119" s="228" t="s">
        <v>3137</v>
      </c>
      <c r="D119" s="168" t="s">
        <v>1775</v>
      </c>
      <c r="E119" s="167" t="s">
        <v>2387</v>
      </c>
      <c r="F119" s="167"/>
      <c r="G119" s="167"/>
      <c r="H119" s="166"/>
      <c r="I119" s="166"/>
      <c r="J119" s="166"/>
    </row>
    <row r="120" spans="1:10" x14ac:dyDescent="0.2">
      <c r="A120" s="158"/>
      <c r="B120" s="169">
        <v>46121</v>
      </c>
      <c r="C120" s="228" t="s">
        <v>3137</v>
      </c>
      <c r="D120" s="168" t="s">
        <v>1778</v>
      </c>
      <c r="E120" s="167" t="s">
        <v>1779</v>
      </c>
      <c r="F120" s="167"/>
      <c r="G120" s="167"/>
      <c r="H120" s="166"/>
      <c r="I120" s="166"/>
      <c r="J120" s="166"/>
    </row>
    <row r="121" spans="1:10" x14ac:dyDescent="0.2">
      <c r="A121" s="158"/>
      <c r="B121" s="169">
        <v>46121</v>
      </c>
      <c r="C121" s="228" t="s">
        <v>3137</v>
      </c>
      <c r="D121" s="168" t="s">
        <v>4142</v>
      </c>
      <c r="E121" s="167" t="s">
        <v>4143</v>
      </c>
      <c r="F121" s="167"/>
      <c r="G121" s="167"/>
      <c r="H121" s="166"/>
      <c r="I121" s="166"/>
      <c r="J121" s="166"/>
    </row>
    <row r="122" spans="1:10" x14ac:dyDescent="0.2">
      <c r="A122" s="158"/>
      <c r="B122" s="169">
        <v>46121</v>
      </c>
      <c r="C122" s="228" t="s">
        <v>3137</v>
      </c>
      <c r="D122" s="168" t="s">
        <v>1780</v>
      </c>
      <c r="E122" s="167" t="s">
        <v>1781</v>
      </c>
      <c r="F122" s="167"/>
      <c r="G122" s="167"/>
      <c r="H122" s="166"/>
      <c r="I122" s="166"/>
      <c r="J122" s="166"/>
    </row>
    <row r="123" spans="1:10" x14ac:dyDescent="0.2">
      <c r="A123" s="158"/>
      <c r="B123" s="169">
        <v>46121</v>
      </c>
      <c r="C123" s="228" t="s">
        <v>3137</v>
      </c>
      <c r="D123" s="168" t="s">
        <v>1782</v>
      </c>
      <c r="E123" s="167" t="s">
        <v>1783</v>
      </c>
      <c r="F123" s="167"/>
      <c r="G123" s="167"/>
      <c r="H123" s="166"/>
      <c r="I123" s="166"/>
      <c r="J123" s="166"/>
    </row>
    <row r="124" spans="1:10" x14ac:dyDescent="0.2">
      <c r="A124" s="158"/>
      <c r="B124" s="169">
        <v>46121</v>
      </c>
      <c r="C124" s="228" t="s">
        <v>3137</v>
      </c>
      <c r="D124" s="168" t="s">
        <v>1784</v>
      </c>
      <c r="E124" s="167" t="s">
        <v>1785</v>
      </c>
      <c r="F124" s="167"/>
      <c r="G124" s="167"/>
      <c r="H124" s="166"/>
      <c r="I124" s="166"/>
      <c r="J124" s="166"/>
    </row>
    <row r="125" spans="1:10" x14ac:dyDescent="0.2">
      <c r="A125" s="158"/>
      <c r="B125" s="169">
        <v>46121</v>
      </c>
      <c r="C125" s="228" t="s">
        <v>3137</v>
      </c>
      <c r="D125" s="168" t="s">
        <v>4144</v>
      </c>
      <c r="E125" s="167" t="s">
        <v>4145</v>
      </c>
      <c r="F125" s="167"/>
      <c r="G125" s="167"/>
      <c r="H125" s="166"/>
      <c r="I125" s="166"/>
      <c r="J125" s="166"/>
    </row>
    <row r="126" spans="1:10" x14ac:dyDescent="0.2">
      <c r="A126" s="158"/>
      <c r="B126" s="169">
        <v>46121</v>
      </c>
      <c r="C126" s="228" t="s">
        <v>3137</v>
      </c>
      <c r="D126" s="168" t="s">
        <v>4146</v>
      </c>
      <c r="E126" s="167" t="s">
        <v>4147</v>
      </c>
      <c r="F126" s="167"/>
      <c r="G126" s="167"/>
      <c r="H126" s="166"/>
      <c r="I126" s="166"/>
      <c r="J126" s="166"/>
    </row>
    <row r="127" spans="1:10" x14ac:dyDescent="0.2">
      <c r="A127" s="158"/>
      <c r="B127" s="169">
        <v>46121</v>
      </c>
      <c r="C127" s="228" t="s">
        <v>3137</v>
      </c>
      <c r="D127" s="168" t="s">
        <v>4148</v>
      </c>
      <c r="E127" s="167" t="s">
        <v>4149</v>
      </c>
      <c r="F127" s="167"/>
      <c r="G127" s="167"/>
      <c r="H127" s="166"/>
      <c r="I127" s="166"/>
      <c r="J127" s="166"/>
    </row>
    <row r="128" spans="1:10" x14ac:dyDescent="0.2">
      <c r="A128" s="158"/>
      <c r="B128" s="169">
        <v>46121</v>
      </c>
      <c r="C128" s="228" t="s">
        <v>3137</v>
      </c>
      <c r="D128" s="168" t="s">
        <v>3305</v>
      </c>
      <c r="E128" s="167" t="s">
        <v>3306</v>
      </c>
      <c r="F128" s="167"/>
      <c r="G128" s="167"/>
      <c r="H128" s="166"/>
      <c r="I128" s="166"/>
      <c r="J128" s="166"/>
    </row>
    <row r="129" spans="1:10" x14ac:dyDescent="0.2">
      <c r="A129" s="158"/>
      <c r="B129" s="169">
        <v>46121</v>
      </c>
      <c r="C129" s="236" t="s">
        <v>4004</v>
      </c>
      <c r="D129" s="168" t="s">
        <v>4151</v>
      </c>
      <c r="E129" s="167" t="s">
        <v>2667</v>
      </c>
      <c r="F129" s="167"/>
      <c r="G129" s="167"/>
      <c r="H129" s="166"/>
      <c r="I129" s="166"/>
      <c r="J129" s="166"/>
    </row>
    <row r="130" spans="1:10" x14ac:dyDescent="0.2">
      <c r="A130" s="158"/>
      <c r="B130" s="169">
        <v>46121</v>
      </c>
      <c r="C130" s="228" t="s">
        <v>3137</v>
      </c>
      <c r="D130" s="168" t="s">
        <v>1818</v>
      </c>
      <c r="E130" s="167" t="s">
        <v>1819</v>
      </c>
      <c r="F130" s="167"/>
      <c r="G130" s="167"/>
      <c r="H130" s="166"/>
      <c r="I130" s="166"/>
      <c r="J130" s="166"/>
    </row>
    <row r="131" spans="1:10" x14ac:dyDescent="0.2">
      <c r="A131" s="158"/>
      <c r="B131" s="169">
        <v>46121</v>
      </c>
      <c r="C131" s="228" t="s">
        <v>3137</v>
      </c>
      <c r="D131" s="168" t="s">
        <v>1820</v>
      </c>
      <c r="E131" s="167" t="s">
        <v>1821</v>
      </c>
      <c r="F131" s="167"/>
      <c r="G131" s="167"/>
      <c r="H131" s="166"/>
      <c r="I131" s="166"/>
      <c r="J131" s="166"/>
    </row>
    <row r="132" spans="1:10" x14ac:dyDescent="0.2">
      <c r="A132" s="158"/>
      <c r="B132" s="169">
        <v>46121</v>
      </c>
      <c r="C132" s="228" t="s">
        <v>3137</v>
      </c>
      <c r="D132" s="168" t="s">
        <v>1923</v>
      </c>
      <c r="E132" s="167" t="s">
        <v>1924</v>
      </c>
      <c r="F132" s="167"/>
      <c r="G132" s="167"/>
      <c r="H132" s="166"/>
      <c r="I132" s="166"/>
      <c r="J132" s="166"/>
    </row>
    <row r="133" spans="1:10" x14ac:dyDescent="0.2">
      <c r="A133" s="158"/>
      <c r="B133" s="169">
        <v>46121</v>
      </c>
      <c r="C133" s="228" t="s">
        <v>3137</v>
      </c>
      <c r="D133" s="168" t="s">
        <v>1815</v>
      </c>
      <c r="E133" s="167" t="s">
        <v>2137</v>
      </c>
      <c r="F133" s="167"/>
      <c r="G133" s="167"/>
      <c r="H133" s="166"/>
      <c r="I133" s="166"/>
      <c r="J133" s="166"/>
    </row>
    <row r="134" spans="1:10" x14ac:dyDescent="0.2">
      <c r="A134" s="158"/>
      <c r="B134" s="169">
        <v>46121</v>
      </c>
      <c r="C134" s="228" t="s">
        <v>3137</v>
      </c>
      <c r="D134" s="168" t="s">
        <v>2136</v>
      </c>
      <c r="E134" s="167" t="s">
        <v>2138</v>
      </c>
      <c r="F134" s="167"/>
      <c r="G134" s="167"/>
      <c r="H134" s="166"/>
      <c r="I134" s="166"/>
      <c r="J134" s="166"/>
    </row>
    <row r="135" spans="1:10" x14ac:dyDescent="0.2">
      <c r="A135" s="158"/>
      <c r="B135" s="169">
        <v>46121</v>
      </c>
      <c r="C135" s="228" t="s">
        <v>3137</v>
      </c>
      <c r="D135" s="168" t="s">
        <v>3391</v>
      </c>
      <c r="E135" s="167" t="s">
        <v>3392</v>
      </c>
      <c r="F135" s="167"/>
      <c r="G135" s="167"/>
      <c r="H135" s="166"/>
      <c r="I135" s="166"/>
      <c r="J135" s="166"/>
    </row>
    <row r="136" spans="1:10" x14ac:dyDescent="0.2">
      <c r="A136" s="158"/>
      <c r="B136" s="169">
        <v>46121</v>
      </c>
      <c r="C136" s="228" t="s">
        <v>3137</v>
      </c>
      <c r="D136" s="168" t="s">
        <v>1788</v>
      </c>
      <c r="E136" s="167" t="s">
        <v>1789</v>
      </c>
      <c r="F136" s="167"/>
      <c r="G136" s="167"/>
      <c r="H136" s="166"/>
      <c r="I136" s="166"/>
      <c r="J136" s="166"/>
    </row>
    <row r="137" spans="1:10" x14ac:dyDescent="0.2">
      <c r="A137" s="158"/>
      <c r="B137" s="169">
        <v>46121</v>
      </c>
      <c r="C137" s="228" t="s">
        <v>3137</v>
      </c>
      <c r="D137" s="168" t="s">
        <v>1813</v>
      </c>
      <c r="E137" s="167" t="s">
        <v>1814</v>
      </c>
      <c r="F137" s="167"/>
      <c r="G137" s="167"/>
      <c r="H137" s="166"/>
      <c r="I137" s="166"/>
      <c r="J137" s="166"/>
    </row>
    <row r="138" spans="1:10" x14ac:dyDescent="0.2">
      <c r="A138" s="158"/>
      <c r="B138" s="169"/>
      <c r="C138" s="189"/>
      <c r="D138" s="168"/>
      <c r="E138" s="167"/>
      <c r="F138" s="167"/>
      <c r="G138" s="167"/>
      <c r="H138" s="166"/>
      <c r="I138" s="166"/>
      <c r="J138" s="166"/>
    </row>
    <row r="139" spans="1:10" x14ac:dyDescent="0.2">
      <c r="A139" s="158"/>
      <c r="B139" s="169">
        <v>46120</v>
      </c>
      <c r="C139" s="189" t="s">
        <v>2</v>
      </c>
      <c r="D139" s="168">
        <v>44</v>
      </c>
      <c r="E139" s="167"/>
      <c r="F139" s="167"/>
      <c r="G139" s="167"/>
      <c r="H139" s="166"/>
      <c r="I139" s="166"/>
      <c r="J139" s="166"/>
    </row>
    <row r="140" spans="1:10" x14ac:dyDescent="0.2">
      <c r="A140" s="158"/>
      <c r="B140" s="169">
        <v>46120</v>
      </c>
      <c r="C140" s="236" t="s">
        <v>4004</v>
      </c>
      <c r="D140" s="168" t="s">
        <v>4065</v>
      </c>
      <c r="E140" s="167" t="s">
        <v>4066</v>
      </c>
      <c r="F140" s="167"/>
      <c r="G140" s="167"/>
      <c r="H140" s="166"/>
      <c r="I140" s="166"/>
      <c r="J140" s="166"/>
    </row>
    <row r="141" spans="1:10" x14ac:dyDescent="0.2">
      <c r="A141" s="158"/>
      <c r="B141" s="169">
        <v>46120</v>
      </c>
      <c r="C141" s="236" t="s">
        <v>4004</v>
      </c>
      <c r="D141" s="168" t="s">
        <v>4068</v>
      </c>
      <c r="E141" s="167" t="s">
        <v>4069</v>
      </c>
      <c r="F141" s="167"/>
      <c r="G141" s="167"/>
      <c r="H141" s="166"/>
      <c r="I141" s="166"/>
      <c r="J141" s="166"/>
    </row>
    <row r="142" spans="1:10" x14ac:dyDescent="0.2">
      <c r="A142" s="158"/>
      <c r="B142" s="169">
        <v>46120</v>
      </c>
      <c r="C142" s="236" t="s">
        <v>4004</v>
      </c>
      <c r="D142" s="168" t="s">
        <v>4070</v>
      </c>
      <c r="E142" s="167" t="s">
        <v>4071</v>
      </c>
      <c r="F142" s="167"/>
      <c r="G142" s="167"/>
      <c r="H142" s="166"/>
      <c r="I142" s="166"/>
      <c r="J142" s="166"/>
    </row>
    <row r="143" spans="1:10" x14ac:dyDescent="0.2">
      <c r="A143" s="158"/>
      <c r="B143" s="169">
        <v>46120</v>
      </c>
      <c r="C143" s="236" t="s">
        <v>4004</v>
      </c>
      <c r="D143" s="168" t="s">
        <v>4072</v>
      </c>
      <c r="E143" s="167" t="s">
        <v>4073</v>
      </c>
      <c r="F143" s="167"/>
      <c r="G143" s="167"/>
      <c r="H143" s="166"/>
      <c r="I143" s="166"/>
      <c r="J143" s="166"/>
    </row>
    <row r="144" spans="1:10" x14ac:dyDescent="0.2">
      <c r="A144" s="158"/>
      <c r="B144" s="169">
        <v>46120</v>
      </c>
      <c r="C144" s="236" t="s">
        <v>4004</v>
      </c>
      <c r="D144" s="168" t="s">
        <v>4074</v>
      </c>
      <c r="E144" s="167" t="s">
        <v>4075</v>
      </c>
      <c r="F144" s="167"/>
      <c r="G144" s="167"/>
      <c r="H144" s="166"/>
      <c r="I144" s="166"/>
      <c r="J144" s="166"/>
    </row>
    <row r="145" spans="1:10" x14ac:dyDescent="0.2">
      <c r="A145" s="158"/>
      <c r="B145" s="169">
        <v>46120</v>
      </c>
      <c r="C145" s="236" t="s">
        <v>4004</v>
      </c>
      <c r="D145" s="168" t="s">
        <v>4098</v>
      </c>
      <c r="E145" s="167" t="s">
        <v>4099</v>
      </c>
      <c r="F145" s="167"/>
      <c r="G145" s="167"/>
      <c r="H145" s="166"/>
      <c r="I145" s="166"/>
      <c r="J145" s="166"/>
    </row>
    <row r="146" spans="1:10" x14ac:dyDescent="0.2">
      <c r="A146" s="158"/>
      <c r="B146" s="169">
        <v>46120</v>
      </c>
      <c r="C146" s="236" t="s">
        <v>4004</v>
      </c>
      <c r="D146" s="168" t="s">
        <v>4100</v>
      </c>
      <c r="E146" s="167" t="s">
        <v>4101</v>
      </c>
      <c r="F146" s="167"/>
      <c r="G146" s="167"/>
      <c r="H146" s="166"/>
      <c r="I146" s="166"/>
      <c r="J146" s="166"/>
    </row>
    <row r="147" spans="1:10" x14ac:dyDescent="0.2">
      <c r="A147" s="158"/>
      <c r="B147" s="169">
        <v>46120</v>
      </c>
      <c r="C147" s="236" t="s">
        <v>4004</v>
      </c>
      <c r="D147" s="168" t="s">
        <v>4104</v>
      </c>
      <c r="E147" s="167" t="s">
        <v>4105</v>
      </c>
      <c r="F147" s="167"/>
      <c r="G147" s="167"/>
      <c r="H147" s="166"/>
      <c r="I147" s="166"/>
      <c r="J147" s="166"/>
    </row>
    <row r="148" spans="1:10" x14ac:dyDescent="0.2">
      <c r="A148" s="158"/>
      <c r="B148" s="169">
        <v>46120</v>
      </c>
      <c r="C148" s="236" t="s">
        <v>4004</v>
      </c>
      <c r="D148" s="168" t="s">
        <v>4106</v>
      </c>
      <c r="E148" s="167" t="s">
        <v>4107</v>
      </c>
      <c r="F148" s="167"/>
      <c r="G148" s="167"/>
      <c r="H148" s="166"/>
      <c r="I148" s="166"/>
      <c r="J148" s="166"/>
    </row>
    <row r="149" spans="1:10" x14ac:dyDescent="0.2">
      <c r="A149" s="158"/>
      <c r="B149" s="169">
        <v>46120</v>
      </c>
      <c r="C149" s="236" t="s">
        <v>4004</v>
      </c>
      <c r="D149" s="168" t="s">
        <v>4108</v>
      </c>
      <c r="E149" s="167" t="s">
        <v>4109</v>
      </c>
      <c r="F149" s="167"/>
      <c r="G149" s="167"/>
      <c r="H149" s="166"/>
      <c r="I149" s="166"/>
      <c r="J149" s="166"/>
    </row>
    <row r="150" spans="1:10" x14ac:dyDescent="0.2">
      <c r="A150" s="158"/>
      <c r="B150" s="169">
        <v>46120</v>
      </c>
      <c r="C150" s="236" t="s">
        <v>4004</v>
      </c>
      <c r="D150" s="168" t="s">
        <v>4110</v>
      </c>
      <c r="E150" s="167" t="s">
        <v>4111</v>
      </c>
      <c r="F150" s="167"/>
      <c r="G150" s="167"/>
      <c r="H150" s="166"/>
      <c r="I150" s="166"/>
      <c r="J150" s="166"/>
    </row>
    <row r="151" spans="1:10" x14ac:dyDescent="0.2">
      <c r="A151" s="158"/>
      <c r="B151" s="169">
        <v>46120</v>
      </c>
      <c r="C151" s="236" t="s">
        <v>4004</v>
      </c>
      <c r="D151" s="168" t="s">
        <v>4112</v>
      </c>
      <c r="E151" s="167" t="s">
        <v>4113</v>
      </c>
      <c r="F151" s="167"/>
      <c r="G151" s="167"/>
      <c r="H151" s="166"/>
      <c r="I151" s="166"/>
      <c r="J151" s="166"/>
    </row>
    <row r="152" spans="1:10" x14ac:dyDescent="0.2">
      <c r="A152" s="158"/>
      <c r="B152" s="169">
        <v>46120</v>
      </c>
      <c r="C152" s="236" t="s">
        <v>4004</v>
      </c>
      <c r="D152" s="168" t="s">
        <v>4114</v>
      </c>
      <c r="E152" s="167" t="s">
        <v>4115</v>
      </c>
      <c r="F152" s="167"/>
      <c r="G152" s="167"/>
      <c r="H152" s="166"/>
      <c r="I152" s="166"/>
      <c r="J152" s="166"/>
    </row>
    <row r="153" spans="1:10" x14ac:dyDescent="0.2">
      <c r="A153" s="158"/>
      <c r="B153" s="169">
        <v>46120</v>
      </c>
      <c r="C153" s="236" t="s">
        <v>4004</v>
      </c>
      <c r="D153" s="168" t="s">
        <v>4118</v>
      </c>
      <c r="E153" s="167" t="s">
        <v>4119</v>
      </c>
      <c r="F153" s="167"/>
      <c r="G153" s="167"/>
      <c r="H153" s="166"/>
      <c r="I153" s="166"/>
      <c r="J153" s="166"/>
    </row>
    <row r="154" spans="1:10" x14ac:dyDescent="0.2">
      <c r="A154" s="158"/>
      <c r="B154" s="169">
        <v>46120</v>
      </c>
      <c r="C154" s="236" t="s">
        <v>4004</v>
      </c>
      <c r="D154" s="168" t="s">
        <v>4120</v>
      </c>
      <c r="E154" s="167" t="s">
        <v>4121</v>
      </c>
      <c r="F154" s="167"/>
      <c r="G154" s="167"/>
      <c r="H154" s="166"/>
      <c r="I154" s="166"/>
      <c r="J154" s="166"/>
    </row>
    <row r="155" spans="1:10" x14ac:dyDescent="0.2">
      <c r="A155" s="158"/>
      <c r="B155" s="169">
        <v>46120</v>
      </c>
      <c r="C155" s="236" t="s">
        <v>4004</v>
      </c>
      <c r="D155" s="168" t="s">
        <v>4122</v>
      </c>
      <c r="E155" s="167" t="s">
        <v>4123</v>
      </c>
      <c r="F155" s="167"/>
      <c r="G155" s="167"/>
      <c r="H155" s="166"/>
      <c r="I155" s="166"/>
      <c r="J155" s="166"/>
    </row>
    <row r="156" spans="1:10" x14ac:dyDescent="0.2">
      <c r="A156" s="158"/>
      <c r="B156" s="169">
        <v>46120</v>
      </c>
      <c r="C156" s="236" t="s">
        <v>4004</v>
      </c>
      <c r="D156" s="168" t="s">
        <v>4124</v>
      </c>
      <c r="E156" s="167" t="s">
        <v>4125</v>
      </c>
      <c r="F156" s="167"/>
      <c r="G156" s="167"/>
      <c r="H156" s="166"/>
      <c r="I156" s="166"/>
      <c r="J156" s="166"/>
    </row>
    <row r="157" spans="1:10" x14ac:dyDescent="0.2">
      <c r="A157" s="158"/>
      <c r="B157" s="169">
        <v>46120</v>
      </c>
      <c r="C157" s="236" t="s">
        <v>4004</v>
      </c>
      <c r="D157" s="168" t="s">
        <v>4126</v>
      </c>
      <c r="E157" s="167" t="s">
        <v>4127</v>
      </c>
      <c r="F157" s="167"/>
      <c r="G157" s="167"/>
      <c r="H157" s="166"/>
      <c r="I157" s="166"/>
      <c r="J157" s="166"/>
    </row>
    <row r="158" spans="1:10" x14ac:dyDescent="0.2">
      <c r="A158" s="158"/>
      <c r="B158" s="169">
        <v>46120</v>
      </c>
      <c r="C158" s="236" t="s">
        <v>4004</v>
      </c>
      <c r="D158" s="168" t="s">
        <v>4128</v>
      </c>
      <c r="E158" s="167" t="s">
        <v>4129</v>
      </c>
      <c r="F158" s="167"/>
      <c r="G158" s="167"/>
      <c r="H158" s="166"/>
      <c r="I158" s="166"/>
      <c r="J158" s="166"/>
    </row>
    <row r="159" spans="1:10" x14ac:dyDescent="0.2">
      <c r="A159" s="158"/>
      <c r="B159" s="169">
        <v>46120</v>
      </c>
      <c r="C159" s="236" t="s">
        <v>4004</v>
      </c>
      <c r="D159" s="168" t="s">
        <v>4130</v>
      </c>
      <c r="E159" s="167" t="s">
        <v>4131</v>
      </c>
      <c r="F159" s="167"/>
      <c r="G159" s="167"/>
      <c r="H159" s="166"/>
      <c r="I159" s="166"/>
      <c r="J159" s="166"/>
    </row>
    <row r="160" spans="1:10" x14ac:dyDescent="0.2">
      <c r="A160" s="158"/>
      <c r="B160" s="169">
        <v>46120</v>
      </c>
      <c r="C160" s="236" t="s">
        <v>4004</v>
      </c>
      <c r="D160" s="168" t="s">
        <v>4132</v>
      </c>
      <c r="E160" s="167" t="s">
        <v>4133</v>
      </c>
      <c r="F160" s="167"/>
      <c r="G160" s="167"/>
      <c r="H160" s="166"/>
      <c r="I160" s="166"/>
      <c r="J160" s="166"/>
    </row>
    <row r="161" spans="1:10" x14ac:dyDescent="0.2">
      <c r="A161" s="158"/>
      <c r="B161" s="169">
        <v>46120</v>
      </c>
      <c r="C161" s="236" t="s">
        <v>4004</v>
      </c>
      <c r="D161" s="168" t="s">
        <v>4134</v>
      </c>
      <c r="E161" s="167" t="s">
        <v>4135</v>
      </c>
      <c r="F161" s="167"/>
      <c r="G161" s="167"/>
      <c r="H161" s="166"/>
      <c r="I161" s="166"/>
      <c r="J161" s="166"/>
    </row>
    <row r="162" spans="1:10" x14ac:dyDescent="0.2">
      <c r="A162" s="158"/>
      <c r="B162" s="169">
        <v>46120</v>
      </c>
      <c r="C162" s="236" t="s">
        <v>4004</v>
      </c>
      <c r="D162" s="168" t="s">
        <v>4136</v>
      </c>
      <c r="E162" s="167" t="s">
        <v>4137</v>
      </c>
      <c r="F162" s="167"/>
      <c r="G162" s="167"/>
      <c r="H162" s="166"/>
      <c r="I162" s="166"/>
      <c r="J162" s="166"/>
    </row>
    <row r="163" spans="1:10" x14ac:dyDescent="0.2">
      <c r="A163" s="158"/>
      <c r="B163" s="169">
        <v>46120</v>
      </c>
      <c r="C163" s="236" t="s">
        <v>4004</v>
      </c>
      <c r="D163" s="168" t="s">
        <v>4138</v>
      </c>
      <c r="E163" s="167" t="s">
        <v>4139</v>
      </c>
      <c r="F163" s="167"/>
      <c r="G163" s="167"/>
      <c r="H163" s="166"/>
      <c r="I163" s="166"/>
      <c r="J163" s="166"/>
    </row>
    <row r="164" spans="1:10" x14ac:dyDescent="0.2">
      <c r="A164" s="158"/>
      <c r="B164" s="169">
        <v>46120</v>
      </c>
      <c r="C164" s="236" t="s">
        <v>4004</v>
      </c>
      <c r="D164" s="168" t="s">
        <v>4140</v>
      </c>
      <c r="E164" s="167" t="s">
        <v>4141</v>
      </c>
      <c r="F164" s="167"/>
      <c r="G164" s="167"/>
      <c r="H164" s="166"/>
      <c r="I164" s="166"/>
      <c r="J164" s="166"/>
    </row>
    <row r="165" spans="1:10" x14ac:dyDescent="0.2">
      <c r="A165" s="158"/>
      <c r="B165" s="169">
        <v>46120</v>
      </c>
      <c r="C165" s="228" t="s">
        <v>3137</v>
      </c>
      <c r="D165" s="168" t="s">
        <v>2735</v>
      </c>
      <c r="E165" s="167" t="s">
        <v>3638</v>
      </c>
      <c r="F165" s="167"/>
      <c r="G165" s="167"/>
      <c r="H165" s="166"/>
      <c r="I165" s="166"/>
      <c r="J165" s="166"/>
    </row>
    <row r="166" spans="1:10" x14ac:dyDescent="0.2">
      <c r="A166" s="158"/>
      <c r="B166" s="169">
        <v>46120</v>
      </c>
      <c r="C166" s="228" t="s">
        <v>3137</v>
      </c>
      <c r="D166" s="168" t="s">
        <v>3817</v>
      </c>
      <c r="E166" s="167" t="s">
        <v>3818</v>
      </c>
      <c r="F166" s="167"/>
      <c r="G166" s="167"/>
      <c r="H166" s="166"/>
      <c r="I166" s="166"/>
      <c r="J166" s="166"/>
    </row>
    <row r="167" spans="1:10" x14ac:dyDescent="0.2">
      <c r="A167" s="158"/>
      <c r="B167" s="169">
        <v>46120</v>
      </c>
      <c r="C167" s="228" t="s">
        <v>3137</v>
      </c>
      <c r="D167" s="168" t="s">
        <v>4062</v>
      </c>
      <c r="E167" s="167" t="s">
        <v>4063</v>
      </c>
      <c r="F167" s="167"/>
      <c r="G167" s="167"/>
      <c r="H167" s="166"/>
      <c r="I167" s="166"/>
      <c r="J167" s="166"/>
    </row>
    <row r="168" spans="1:10" x14ac:dyDescent="0.2">
      <c r="A168" s="158"/>
      <c r="B168" s="169">
        <v>46120</v>
      </c>
      <c r="C168" s="228" t="s">
        <v>3137</v>
      </c>
      <c r="D168" s="168" t="s">
        <v>3639</v>
      </c>
      <c r="E168" s="167" t="s">
        <v>3640</v>
      </c>
      <c r="F168" s="167"/>
      <c r="G168" s="167"/>
      <c r="H168" s="166"/>
      <c r="I168" s="166"/>
      <c r="J168" s="166"/>
    </row>
    <row r="169" spans="1:10" x14ac:dyDescent="0.2">
      <c r="A169" s="158"/>
      <c r="B169" s="169">
        <v>46120</v>
      </c>
      <c r="C169" s="228" t="s">
        <v>3137</v>
      </c>
      <c r="D169" s="168" t="s">
        <v>3819</v>
      </c>
      <c r="E169" s="167" t="s">
        <v>3641</v>
      </c>
      <c r="F169" s="167"/>
      <c r="G169" s="167"/>
      <c r="H169" s="166"/>
      <c r="I169" s="166"/>
      <c r="J169" s="166"/>
    </row>
    <row r="170" spans="1:10" x14ac:dyDescent="0.2">
      <c r="A170" s="158"/>
      <c r="B170" s="169">
        <v>46120</v>
      </c>
      <c r="C170" s="228" t="s">
        <v>3137</v>
      </c>
      <c r="D170" s="168" t="s">
        <v>1962</v>
      </c>
      <c r="E170" s="167" t="s">
        <v>3641</v>
      </c>
      <c r="F170" s="167"/>
      <c r="G170" s="167"/>
      <c r="H170" s="166"/>
      <c r="I170" s="166"/>
      <c r="J170" s="166"/>
    </row>
    <row r="171" spans="1:10" x14ac:dyDescent="0.2">
      <c r="A171" s="158"/>
      <c r="B171" s="169">
        <v>46120</v>
      </c>
      <c r="C171" s="228" t="s">
        <v>3137</v>
      </c>
      <c r="D171" s="168" t="s">
        <v>2126</v>
      </c>
      <c r="E171" s="167" t="s">
        <v>3642</v>
      </c>
      <c r="F171" s="167"/>
      <c r="G171" s="167"/>
      <c r="H171" s="166"/>
      <c r="I171" s="166"/>
      <c r="J171" s="166"/>
    </row>
    <row r="172" spans="1:10" x14ac:dyDescent="0.2">
      <c r="A172" s="158"/>
      <c r="B172" s="169">
        <v>46120</v>
      </c>
      <c r="C172" s="228" t="s">
        <v>3137</v>
      </c>
      <c r="D172" s="168" t="s">
        <v>2125</v>
      </c>
      <c r="E172" s="167" t="s">
        <v>3643</v>
      </c>
      <c r="F172" s="167"/>
      <c r="G172" s="167"/>
      <c r="H172" s="166"/>
      <c r="I172" s="166"/>
      <c r="J172" s="166"/>
    </row>
    <row r="173" spans="1:10" x14ac:dyDescent="0.2">
      <c r="A173" s="158"/>
      <c r="B173" s="169">
        <v>46120</v>
      </c>
      <c r="C173" s="228" t="s">
        <v>3137</v>
      </c>
      <c r="D173" s="168" t="s">
        <v>2166</v>
      </c>
      <c r="E173" s="167" t="s">
        <v>3644</v>
      </c>
      <c r="F173" s="167"/>
      <c r="G173" s="167"/>
      <c r="H173" s="166"/>
      <c r="I173" s="166"/>
      <c r="J173" s="166"/>
    </row>
    <row r="174" spans="1:10" x14ac:dyDescent="0.2">
      <c r="A174" s="158"/>
      <c r="B174" s="169">
        <v>46120</v>
      </c>
      <c r="C174" s="228" t="s">
        <v>3137</v>
      </c>
      <c r="D174" s="168" t="s">
        <v>79</v>
      </c>
      <c r="E174" s="167" t="s">
        <v>3645</v>
      </c>
      <c r="F174" s="167"/>
      <c r="G174" s="167"/>
      <c r="H174" s="166"/>
      <c r="I174" s="166"/>
      <c r="J174" s="166"/>
    </row>
    <row r="175" spans="1:10" x14ac:dyDescent="0.2">
      <c r="A175" s="158"/>
      <c r="B175" s="169">
        <v>46120</v>
      </c>
      <c r="C175" s="228" t="s">
        <v>3137</v>
      </c>
      <c r="D175" s="168" t="s">
        <v>1961</v>
      </c>
      <c r="E175" s="167" t="s">
        <v>3646</v>
      </c>
      <c r="F175" s="167"/>
      <c r="G175" s="167"/>
      <c r="H175" s="166"/>
      <c r="I175" s="166"/>
      <c r="J175" s="166"/>
    </row>
    <row r="176" spans="1:10" x14ac:dyDescent="0.2">
      <c r="A176" s="158"/>
      <c r="B176" s="169">
        <v>46120</v>
      </c>
      <c r="C176" s="228" t="s">
        <v>3137</v>
      </c>
      <c r="D176" s="168" t="s">
        <v>4060</v>
      </c>
      <c r="E176" s="167" t="s">
        <v>4061</v>
      </c>
      <c r="F176" s="167"/>
      <c r="G176" s="167"/>
      <c r="H176" s="166"/>
      <c r="I176" s="166"/>
      <c r="J176" s="166"/>
    </row>
    <row r="177" spans="1:10" x14ac:dyDescent="0.2">
      <c r="A177" s="158"/>
      <c r="B177" s="169">
        <v>46120</v>
      </c>
      <c r="C177" s="228" t="s">
        <v>3137</v>
      </c>
      <c r="D177" s="168" t="s">
        <v>2763</v>
      </c>
      <c r="E177" s="167" t="s">
        <v>3647</v>
      </c>
      <c r="F177" s="167"/>
      <c r="G177" s="167"/>
      <c r="H177" s="166"/>
      <c r="I177" s="166"/>
      <c r="J177" s="166"/>
    </row>
    <row r="178" spans="1:10" x14ac:dyDescent="0.2">
      <c r="A178" s="158"/>
      <c r="B178" s="169">
        <v>46120</v>
      </c>
      <c r="C178" s="228" t="s">
        <v>3137</v>
      </c>
      <c r="D178" s="168" t="s">
        <v>3820</v>
      </c>
      <c r="E178" s="167" t="s">
        <v>3821</v>
      </c>
      <c r="F178" s="167"/>
      <c r="G178" s="167"/>
      <c r="H178" s="166"/>
      <c r="I178" s="166"/>
      <c r="J178" s="166"/>
    </row>
    <row r="179" spans="1:10" x14ac:dyDescent="0.2">
      <c r="A179" s="158"/>
      <c r="B179" s="169">
        <v>46120</v>
      </c>
      <c r="C179" s="228" t="s">
        <v>3137</v>
      </c>
      <c r="D179" s="168" t="s">
        <v>1960</v>
      </c>
      <c r="E179" s="167" t="s">
        <v>3648</v>
      </c>
      <c r="F179" s="167"/>
      <c r="G179" s="167"/>
      <c r="H179" s="166"/>
      <c r="I179" s="166"/>
      <c r="J179" s="166"/>
    </row>
    <row r="180" spans="1:10" x14ac:dyDescent="0.2">
      <c r="A180" s="158"/>
      <c r="B180" s="169">
        <v>46120</v>
      </c>
      <c r="C180" s="228" t="s">
        <v>3137</v>
      </c>
      <c r="D180" s="168" t="s">
        <v>2124</v>
      </c>
      <c r="E180" s="167" t="s">
        <v>3649</v>
      </c>
      <c r="F180" s="167"/>
      <c r="G180" s="167"/>
      <c r="H180" s="166"/>
      <c r="I180" s="166"/>
      <c r="J180" s="166"/>
    </row>
    <row r="181" spans="1:10" x14ac:dyDescent="0.2">
      <c r="A181" s="158"/>
      <c r="B181" s="169">
        <v>46120</v>
      </c>
      <c r="C181" s="228" t="s">
        <v>3137</v>
      </c>
      <c r="D181" s="168" t="s">
        <v>2459</v>
      </c>
      <c r="E181" s="167" t="s">
        <v>3650</v>
      </c>
      <c r="F181" s="167"/>
      <c r="G181" s="167"/>
      <c r="H181" s="166"/>
      <c r="I181" s="166"/>
      <c r="J181" s="166"/>
    </row>
    <row r="182" spans="1:10" x14ac:dyDescent="0.2">
      <c r="A182" s="158"/>
      <c r="B182" s="169">
        <v>46120</v>
      </c>
      <c r="C182" s="228" t="s">
        <v>3137</v>
      </c>
      <c r="D182" s="168" t="s">
        <v>2762</v>
      </c>
      <c r="E182" s="167" t="s">
        <v>3651</v>
      </c>
      <c r="F182" s="167"/>
      <c r="G182" s="167"/>
      <c r="H182" s="166"/>
      <c r="I182" s="166"/>
      <c r="J182" s="166"/>
    </row>
    <row r="183" spans="1:10" x14ac:dyDescent="0.2">
      <c r="A183" s="158"/>
      <c r="B183" s="169">
        <v>46120</v>
      </c>
      <c r="C183" s="228" t="s">
        <v>3137</v>
      </c>
      <c r="D183" s="168" t="s">
        <v>3822</v>
      </c>
      <c r="E183" s="167" t="s">
        <v>3652</v>
      </c>
      <c r="F183" s="167"/>
      <c r="G183" s="167"/>
      <c r="H183" s="166"/>
      <c r="I183" s="166"/>
      <c r="J183" s="166"/>
    </row>
    <row r="184" spans="1:10" x14ac:dyDescent="0.2">
      <c r="A184" s="158"/>
      <c r="B184" s="169">
        <v>46120</v>
      </c>
      <c r="C184" s="228" t="s">
        <v>3137</v>
      </c>
      <c r="D184" s="168" t="s">
        <v>80</v>
      </c>
      <c r="E184" s="167" t="s">
        <v>3654</v>
      </c>
      <c r="F184" s="167"/>
      <c r="G184" s="167"/>
      <c r="H184" s="166"/>
      <c r="I184" s="166"/>
      <c r="J184" s="166"/>
    </row>
    <row r="185" spans="1:10" x14ac:dyDescent="0.2">
      <c r="A185" s="158"/>
      <c r="B185" s="169">
        <v>46120</v>
      </c>
      <c r="C185" s="228" t="s">
        <v>3137</v>
      </c>
      <c r="D185" s="168" t="s">
        <v>81</v>
      </c>
      <c r="E185" s="167" t="s">
        <v>3655</v>
      </c>
      <c r="F185" s="167"/>
      <c r="G185" s="167"/>
      <c r="H185" s="166"/>
      <c r="I185" s="166"/>
      <c r="J185" s="166"/>
    </row>
    <row r="186" spans="1:10" x14ac:dyDescent="0.2">
      <c r="A186" s="158"/>
      <c r="B186" s="169"/>
      <c r="C186" s="189"/>
      <c r="D186" s="168"/>
      <c r="E186" s="167"/>
      <c r="F186" s="167"/>
      <c r="G186" s="167"/>
      <c r="H186" s="166"/>
      <c r="I186" s="166"/>
      <c r="J186" s="166"/>
    </row>
    <row r="187" spans="1:10" x14ac:dyDescent="0.2">
      <c r="A187" s="158"/>
      <c r="B187" s="169">
        <v>46111</v>
      </c>
      <c r="C187" s="228" t="s">
        <v>3137</v>
      </c>
      <c r="D187" s="168" t="s">
        <v>1100</v>
      </c>
      <c r="E187" s="167" t="s">
        <v>1101</v>
      </c>
      <c r="F187" s="167"/>
      <c r="G187" s="167"/>
      <c r="H187" s="166"/>
      <c r="I187" s="166"/>
      <c r="J187" s="166"/>
    </row>
    <row r="188" spans="1:10" x14ac:dyDescent="0.2">
      <c r="A188" s="158"/>
      <c r="B188" s="169">
        <v>46111</v>
      </c>
      <c r="C188" s="228" t="s">
        <v>3137</v>
      </c>
      <c r="D188" s="168" t="s">
        <v>1104</v>
      </c>
      <c r="E188" s="167" t="s">
        <v>1105</v>
      </c>
      <c r="F188" s="167"/>
      <c r="G188" s="167"/>
      <c r="H188" s="166"/>
      <c r="I188" s="166"/>
      <c r="J188" s="166"/>
    </row>
    <row r="189" spans="1:10" x14ac:dyDescent="0.2">
      <c r="A189" s="158"/>
      <c r="B189" s="169">
        <v>46111</v>
      </c>
      <c r="C189" s="228" t="s">
        <v>3137</v>
      </c>
      <c r="D189" s="168" t="s">
        <v>1108</v>
      </c>
      <c r="E189" s="167" t="s">
        <v>1109</v>
      </c>
      <c r="F189" s="167"/>
      <c r="G189" s="167"/>
      <c r="H189" s="166"/>
      <c r="I189" s="166"/>
      <c r="J189" s="166"/>
    </row>
    <row r="190" spans="1:10" x14ac:dyDescent="0.2">
      <c r="A190" s="158"/>
      <c r="B190" s="169">
        <v>46111</v>
      </c>
      <c r="C190" s="228" t="s">
        <v>3137</v>
      </c>
      <c r="D190" s="168" t="s">
        <v>1102</v>
      </c>
      <c r="E190" s="167" t="s">
        <v>1103</v>
      </c>
      <c r="F190" s="167"/>
      <c r="G190" s="167"/>
      <c r="H190" s="166"/>
      <c r="I190" s="166"/>
      <c r="J190" s="166"/>
    </row>
    <row r="191" spans="1:10" x14ac:dyDescent="0.2">
      <c r="A191" s="158"/>
      <c r="B191" s="169">
        <v>46111</v>
      </c>
      <c r="C191" s="228" t="s">
        <v>3137</v>
      </c>
      <c r="D191" s="168" t="s">
        <v>1106</v>
      </c>
      <c r="E191" s="167" t="s">
        <v>1107</v>
      </c>
      <c r="F191" s="167"/>
      <c r="G191" s="167"/>
      <c r="H191" s="166"/>
      <c r="I191" s="166"/>
      <c r="J191" s="166"/>
    </row>
    <row r="192" spans="1:10" x14ac:dyDescent="0.2">
      <c r="A192" s="158"/>
      <c r="B192" s="169">
        <v>46111</v>
      </c>
      <c r="C192" s="228" t="s">
        <v>3137</v>
      </c>
      <c r="D192" s="168" t="s">
        <v>1110</v>
      </c>
      <c r="E192" s="167" t="s">
        <v>1111</v>
      </c>
      <c r="F192" s="167"/>
      <c r="G192" s="167"/>
      <c r="H192" s="166"/>
      <c r="I192" s="166"/>
      <c r="J192" s="166"/>
    </row>
    <row r="193" spans="1:10" x14ac:dyDescent="0.2">
      <c r="A193" s="158"/>
      <c r="B193" s="169">
        <v>46111</v>
      </c>
      <c r="C193" s="228" t="s">
        <v>3137</v>
      </c>
      <c r="D193" s="168" t="s">
        <v>1112</v>
      </c>
      <c r="E193" s="167" t="s">
        <v>1113</v>
      </c>
      <c r="F193" s="167"/>
      <c r="G193" s="167"/>
      <c r="H193" s="166"/>
      <c r="I193" s="166"/>
      <c r="J193" s="166"/>
    </row>
    <row r="194" spans="1:10" x14ac:dyDescent="0.2">
      <c r="A194" s="158"/>
      <c r="B194" s="169">
        <v>46111</v>
      </c>
      <c r="C194" s="228" t="s">
        <v>3137</v>
      </c>
      <c r="D194" s="168" t="s">
        <v>1114</v>
      </c>
      <c r="E194" s="167" t="s">
        <v>1115</v>
      </c>
      <c r="F194" s="167"/>
      <c r="G194" s="167"/>
      <c r="H194" s="166"/>
      <c r="I194" s="166"/>
      <c r="J194" s="166"/>
    </row>
    <row r="195" spans="1:10" x14ac:dyDescent="0.2">
      <c r="A195" s="158"/>
      <c r="B195" s="169">
        <v>46111</v>
      </c>
      <c r="C195" s="228" t="s">
        <v>3137</v>
      </c>
      <c r="D195" s="168" t="s">
        <v>1116</v>
      </c>
      <c r="E195" s="167" t="s">
        <v>1117</v>
      </c>
      <c r="F195" s="167"/>
      <c r="G195" s="167"/>
      <c r="H195" s="166"/>
      <c r="I195" s="166"/>
      <c r="J195" s="166"/>
    </row>
    <row r="196" spans="1:10" x14ac:dyDescent="0.2">
      <c r="A196" s="158"/>
      <c r="B196" s="169">
        <v>46111</v>
      </c>
      <c r="C196" s="228" t="s">
        <v>3137</v>
      </c>
      <c r="D196" s="168" t="s">
        <v>4057</v>
      </c>
      <c r="E196" s="167" t="s">
        <v>1118</v>
      </c>
      <c r="F196" s="167"/>
      <c r="G196" s="167"/>
      <c r="H196" s="166"/>
      <c r="I196" s="166"/>
      <c r="J196" s="166"/>
    </row>
    <row r="197" spans="1:10" x14ac:dyDescent="0.2">
      <c r="A197" s="158"/>
      <c r="B197" s="169"/>
      <c r="C197" s="228"/>
      <c r="D197" s="168"/>
      <c r="E197" s="167"/>
      <c r="F197" s="167"/>
      <c r="G197" s="167"/>
      <c r="H197" s="166"/>
      <c r="I197" s="166"/>
      <c r="J197" s="166"/>
    </row>
    <row r="198" spans="1:10" x14ac:dyDescent="0.2">
      <c r="A198" s="158"/>
      <c r="B198" s="169">
        <v>46111</v>
      </c>
      <c r="C198" s="228" t="s">
        <v>3137</v>
      </c>
      <c r="D198" s="168" t="s">
        <v>1128</v>
      </c>
      <c r="E198" s="167" t="s">
        <v>1129</v>
      </c>
      <c r="F198" s="167"/>
      <c r="G198" s="167"/>
      <c r="H198" s="166"/>
      <c r="I198" s="166"/>
      <c r="J198" s="166"/>
    </row>
    <row r="199" spans="1:10" x14ac:dyDescent="0.2">
      <c r="A199" s="158"/>
      <c r="B199" s="169">
        <v>46111</v>
      </c>
      <c r="C199" s="228" t="s">
        <v>3137</v>
      </c>
      <c r="D199" s="168" t="s">
        <v>1130</v>
      </c>
      <c r="E199" s="167" t="s">
        <v>1131</v>
      </c>
      <c r="F199" s="167"/>
      <c r="G199" s="167"/>
      <c r="H199" s="166"/>
      <c r="I199" s="166"/>
      <c r="J199" s="166"/>
    </row>
    <row r="200" spans="1:10" x14ac:dyDescent="0.2">
      <c r="A200" s="158"/>
      <c r="B200" s="169">
        <v>46111</v>
      </c>
      <c r="C200" s="228" t="s">
        <v>3137</v>
      </c>
      <c r="D200" s="168" t="s">
        <v>1132</v>
      </c>
      <c r="E200" s="167" t="s">
        <v>1133</v>
      </c>
      <c r="F200" s="167"/>
      <c r="G200" s="167"/>
      <c r="H200" s="166"/>
      <c r="I200" s="166"/>
      <c r="J200" s="166"/>
    </row>
    <row r="201" spans="1:10" x14ac:dyDescent="0.2">
      <c r="A201" s="158"/>
      <c r="B201" s="169">
        <v>46111</v>
      </c>
      <c r="C201" s="228" t="s">
        <v>3137</v>
      </c>
      <c r="D201" s="168" t="s">
        <v>1134</v>
      </c>
      <c r="E201" s="167" t="s">
        <v>1135</v>
      </c>
      <c r="F201" s="167"/>
      <c r="G201" s="167"/>
      <c r="H201" s="166"/>
      <c r="I201" s="166"/>
      <c r="J201" s="166"/>
    </row>
    <row r="202" spans="1:10" x14ac:dyDescent="0.2">
      <c r="A202" s="158"/>
      <c r="B202" s="169">
        <v>46111</v>
      </c>
      <c r="C202" s="228" t="s">
        <v>3137</v>
      </c>
      <c r="D202" s="168" t="s">
        <v>1136</v>
      </c>
      <c r="E202" s="167" t="s">
        <v>1137</v>
      </c>
      <c r="F202" s="167"/>
      <c r="G202" s="167"/>
      <c r="H202" s="166"/>
      <c r="I202" s="166"/>
      <c r="J202" s="166"/>
    </row>
    <row r="203" spans="1:10" x14ac:dyDescent="0.2">
      <c r="A203" s="158"/>
      <c r="B203" s="169">
        <v>46111</v>
      </c>
      <c r="C203" s="228" t="s">
        <v>3137</v>
      </c>
      <c r="D203" s="168" t="s">
        <v>1138</v>
      </c>
      <c r="E203" s="167" t="s">
        <v>1139</v>
      </c>
      <c r="F203" s="167"/>
      <c r="G203" s="167"/>
      <c r="H203" s="166"/>
      <c r="I203" s="166"/>
      <c r="J203" s="166"/>
    </row>
    <row r="204" spans="1:10" x14ac:dyDescent="0.2">
      <c r="A204" s="158"/>
      <c r="B204" s="169"/>
      <c r="C204" s="228"/>
      <c r="D204" s="168"/>
      <c r="E204" s="167"/>
      <c r="F204" s="167"/>
      <c r="G204" s="167"/>
      <c r="H204" s="166"/>
      <c r="I204" s="166"/>
      <c r="J204" s="166"/>
    </row>
    <row r="205" spans="1:10" x14ac:dyDescent="0.2">
      <c r="A205" s="158"/>
      <c r="B205" s="169">
        <v>46111</v>
      </c>
      <c r="C205" s="228" t="s">
        <v>3137</v>
      </c>
      <c r="D205" s="168" t="s">
        <v>984</v>
      </c>
      <c r="E205" s="167" t="s">
        <v>985</v>
      </c>
      <c r="F205" s="167"/>
      <c r="G205" s="167"/>
      <c r="H205" s="166"/>
      <c r="I205" s="166"/>
      <c r="J205" s="166"/>
    </row>
    <row r="206" spans="1:10" x14ac:dyDescent="0.2">
      <c r="A206" s="158"/>
      <c r="B206" s="169"/>
      <c r="C206" s="189"/>
      <c r="D206" s="168"/>
      <c r="E206" s="167"/>
      <c r="F206" s="167"/>
      <c r="G206" s="167"/>
      <c r="H206" s="166"/>
      <c r="I206" s="166"/>
      <c r="J206" s="166"/>
    </row>
    <row r="207" spans="1:10" x14ac:dyDescent="0.2">
      <c r="A207" s="158"/>
      <c r="B207" s="169">
        <v>46107</v>
      </c>
      <c r="C207" s="189" t="s">
        <v>4056</v>
      </c>
      <c r="D207" s="168" t="s">
        <v>1187</v>
      </c>
      <c r="E207" s="167" t="s">
        <v>4015</v>
      </c>
      <c r="F207" s="167"/>
      <c r="G207" s="167"/>
      <c r="H207" s="166"/>
      <c r="I207" s="166"/>
      <c r="J207" s="166"/>
    </row>
    <row r="208" spans="1:10" x14ac:dyDescent="0.2">
      <c r="A208" s="158"/>
      <c r="B208" s="169">
        <v>46107</v>
      </c>
      <c r="C208" s="189" t="s">
        <v>4056</v>
      </c>
      <c r="D208" s="168" t="s">
        <v>1188</v>
      </c>
      <c r="E208" s="167" t="s">
        <v>4016</v>
      </c>
      <c r="F208" s="167"/>
      <c r="G208" s="167"/>
      <c r="H208" s="166"/>
      <c r="I208" s="166"/>
      <c r="J208" s="166"/>
    </row>
    <row r="209" spans="1:10" x14ac:dyDescent="0.2">
      <c r="A209" s="158"/>
      <c r="B209" s="169">
        <v>46107</v>
      </c>
      <c r="C209" s="189" t="s">
        <v>4056</v>
      </c>
      <c r="D209" s="168" t="s">
        <v>1189</v>
      </c>
      <c r="E209" s="167" t="s">
        <v>4014</v>
      </c>
      <c r="F209" s="167"/>
      <c r="G209" s="167"/>
      <c r="H209" s="166"/>
      <c r="I209" s="166"/>
      <c r="J209" s="166"/>
    </row>
    <row r="210" spans="1:10" x14ac:dyDescent="0.2">
      <c r="A210" s="158"/>
      <c r="B210" s="169">
        <v>46107</v>
      </c>
      <c r="C210" s="189" t="s">
        <v>4056</v>
      </c>
      <c r="D210" s="168" t="s">
        <v>1190</v>
      </c>
      <c r="E210" s="167" t="s">
        <v>4018</v>
      </c>
      <c r="F210" s="167"/>
      <c r="G210" s="167"/>
      <c r="H210" s="166"/>
      <c r="I210" s="166"/>
      <c r="J210" s="166"/>
    </row>
    <row r="211" spans="1:10" x14ac:dyDescent="0.2">
      <c r="A211" s="158"/>
      <c r="B211" s="169">
        <v>46107</v>
      </c>
      <c r="C211" s="189" t="s">
        <v>4056</v>
      </c>
      <c r="D211" s="168" t="s">
        <v>1191</v>
      </c>
      <c r="E211" s="167" t="s">
        <v>4017</v>
      </c>
      <c r="F211" s="167"/>
      <c r="G211" s="167"/>
      <c r="H211" s="166"/>
      <c r="I211" s="166"/>
      <c r="J211" s="166"/>
    </row>
    <row r="212" spans="1:10" x14ac:dyDescent="0.2">
      <c r="A212" s="158"/>
      <c r="B212" s="169">
        <v>46107</v>
      </c>
      <c r="C212" s="189" t="s">
        <v>4056</v>
      </c>
      <c r="D212" s="168" t="s">
        <v>4019</v>
      </c>
      <c r="E212" s="167" t="s">
        <v>4020</v>
      </c>
      <c r="F212" s="167"/>
      <c r="G212" s="167"/>
      <c r="H212" s="166"/>
      <c r="I212" s="166"/>
      <c r="J212" s="166"/>
    </row>
    <row r="213" spans="1:10" x14ac:dyDescent="0.2">
      <c r="A213" s="158"/>
      <c r="B213" s="169">
        <v>46107</v>
      </c>
      <c r="C213" s="189" t="s">
        <v>4056</v>
      </c>
      <c r="D213" s="168" t="s">
        <v>3939</v>
      </c>
      <c r="E213" s="167" t="s">
        <v>3940</v>
      </c>
      <c r="F213" s="167"/>
      <c r="G213" s="167"/>
      <c r="H213" s="166"/>
      <c r="I213" s="166"/>
      <c r="J213" s="166"/>
    </row>
    <row r="214" spans="1:10" x14ac:dyDescent="0.2">
      <c r="A214" s="158"/>
      <c r="B214" s="169"/>
      <c r="C214" s="189"/>
      <c r="D214" s="168"/>
      <c r="E214" s="167"/>
      <c r="F214" s="167"/>
      <c r="G214" s="167"/>
      <c r="H214" s="166"/>
      <c r="I214" s="166"/>
      <c r="J214" s="166"/>
    </row>
    <row r="215" spans="1:10" x14ac:dyDescent="0.2">
      <c r="A215" s="158"/>
      <c r="B215" s="169">
        <v>46107</v>
      </c>
      <c r="C215" s="189" t="s">
        <v>4056</v>
      </c>
      <c r="D215" s="168" t="s">
        <v>2267</v>
      </c>
      <c r="E215" s="167" t="s">
        <v>2268</v>
      </c>
      <c r="F215" s="167"/>
      <c r="G215" s="167"/>
      <c r="H215" s="166"/>
      <c r="I215" s="166"/>
      <c r="J215" s="166"/>
    </row>
    <row r="216" spans="1:10" x14ac:dyDescent="0.2">
      <c r="A216" s="158"/>
      <c r="B216" s="169">
        <v>46107</v>
      </c>
      <c r="C216" s="189" t="s">
        <v>4056</v>
      </c>
      <c r="D216" s="168" t="s">
        <v>2269</v>
      </c>
      <c r="E216" s="167" t="s">
        <v>2270</v>
      </c>
      <c r="F216" s="167"/>
      <c r="G216" s="167"/>
      <c r="H216" s="166"/>
      <c r="I216" s="166"/>
      <c r="J216" s="166"/>
    </row>
    <row r="217" spans="1:10" x14ac:dyDescent="0.2">
      <c r="A217" s="158"/>
      <c r="B217" s="169">
        <v>46107</v>
      </c>
      <c r="C217" s="189" t="s">
        <v>4056</v>
      </c>
      <c r="D217" s="168" t="s">
        <v>2271</v>
      </c>
      <c r="E217" s="167" t="s">
        <v>2272</v>
      </c>
      <c r="F217" s="167"/>
      <c r="G217" s="167"/>
      <c r="H217" s="166"/>
      <c r="I217" s="166"/>
      <c r="J217" s="166"/>
    </row>
    <row r="218" spans="1:10" x14ac:dyDescent="0.2">
      <c r="A218" s="158"/>
      <c r="B218" s="169">
        <v>46107</v>
      </c>
      <c r="C218" s="189" t="s">
        <v>4056</v>
      </c>
      <c r="D218" s="168" t="s">
        <v>2273</v>
      </c>
      <c r="E218" s="167" t="s">
        <v>2274</v>
      </c>
      <c r="F218" s="167"/>
      <c r="G218" s="167"/>
      <c r="H218" s="166"/>
      <c r="I218" s="166"/>
      <c r="J218" s="166"/>
    </row>
    <row r="219" spans="1:10" x14ac:dyDescent="0.2">
      <c r="A219" s="158"/>
      <c r="B219" s="169"/>
      <c r="C219" s="189"/>
      <c r="D219" s="168"/>
      <c r="E219" s="167"/>
      <c r="F219" s="167"/>
      <c r="G219" s="167"/>
      <c r="H219" s="166"/>
      <c r="I219" s="166"/>
      <c r="J219" s="166"/>
    </row>
    <row r="220" spans="1:10" x14ac:dyDescent="0.2">
      <c r="A220" s="158"/>
      <c r="B220" s="169"/>
      <c r="C220" s="189"/>
      <c r="D220" s="168"/>
      <c r="E220" s="167"/>
      <c r="F220" s="167"/>
      <c r="G220" s="167"/>
      <c r="H220" s="166"/>
      <c r="I220" s="166"/>
      <c r="J220" s="166"/>
    </row>
    <row r="221" spans="1:10" x14ac:dyDescent="0.2">
      <c r="A221" s="158"/>
      <c r="B221" s="169">
        <v>46107</v>
      </c>
      <c r="C221" s="236" t="s">
        <v>4004</v>
      </c>
      <c r="D221" s="168" t="s">
        <v>4054</v>
      </c>
      <c r="E221" s="167" t="s">
        <v>4055</v>
      </c>
      <c r="F221" s="167"/>
      <c r="G221" s="167"/>
      <c r="H221" s="166"/>
      <c r="I221" s="166"/>
      <c r="J221" s="166"/>
    </row>
    <row r="222" spans="1:10" x14ac:dyDescent="0.2">
      <c r="A222" s="158"/>
      <c r="B222" s="169"/>
      <c r="C222" s="189"/>
      <c r="D222" s="168"/>
      <c r="E222" s="167"/>
      <c r="F222" s="167"/>
      <c r="G222" s="167"/>
      <c r="H222" s="166"/>
      <c r="I222" s="166"/>
      <c r="J222" s="166"/>
    </row>
    <row r="223" spans="1:10" x14ac:dyDescent="0.2">
      <c r="A223" s="158"/>
      <c r="B223" s="169">
        <v>46105</v>
      </c>
      <c r="C223" s="228" t="s">
        <v>3137</v>
      </c>
      <c r="D223" s="168" t="s">
        <v>1187</v>
      </c>
      <c r="E223" s="167" t="s">
        <v>4015</v>
      </c>
      <c r="F223" s="167"/>
      <c r="G223" s="167"/>
      <c r="H223" s="166"/>
      <c r="I223" s="166"/>
      <c r="J223" s="166"/>
    </row>
    <row r="224" spans="1:10" x14ac:dyDescent="0.2">
      <c r="A224" s="158"/>
      <c r="B224" s="169">
        <v>46105</v>
      </c>
      <c r="C224" s="228" t="s">
        <v>3137</v>
      </c>
      <c r="D224" s="168" t="s">
        <v>1188</v>
      </c>
      <c r="E224" s="167" t="s">
        <v>4016</v>
      </c>
      <c r="F224" s="167"/>
      <c r="G224" s="167"/>
      <c r="H224" s="166"/>
      <c r="I224" s="166"/>
      <c r="J224" s="166"/>
    </row>
    <row r="225" spans="1:10" x14ac:dyDescent="0.2">
      <c r="A225" s="158"/>
      <c r="B225" s="169">
        <v>46105</v>
      </c>
      <c r="C225" s="228" t="s">
        <v>3137</v>
      </c>
      <c r="D225" s="168" t="s">
        <v>1189</v>
      </c>
      <c r="E225" s="167" t="s">
        <v>4014</v>
      </c>
      <c r="F225" s="167"/>
      <c r="G225" s="167"/>
      <c r="H225" s="166"/>
      <c r="I225" s="166"/>
      <c r="J225" s="166"/>
    </row>
    <row r="226" spans="1:10" x14ac:dyDescent="0.2">
      <c r="A226" s="158"/>
      <c r="B226" s="169">
        <v>46105</v>
      </c>
      <c r="C226" s="228" t="s">
        <v>3137</v>
      </c>
      <c r="D226" s="168" t="s">
        <v>1190</v>
      </c>
      <c r="E226" s="167" t="s">
        <v>4018</v>
      </c>
      <c r="F226" s="167"/>
      <c r="G226" s="167"/>
      <c r="H226" s="166"/>
      <c r="I226" s="166"/>
      <c r="J226" s="166"/>
    </row>
    <row r="227" spans="1:10" x14ac:dyDescent="0.2">
      <c r="A227" s="158"/>
      <c r="B227" s="169">
        <v>46105</v>
      </c>
      <c r="C227" s="228" t="s">
        <v>3137</v>
      </c>
      <c r="D227" s="168" t="s">
        <v>1191</v>
      </c>
      <c r="E227" s="167" t="s">
        <v>4017</v>
      </c>
      <c r="F227" s="167"/>
      <c r="G227" s="167"/>
      <c r="H227" s="166"/>
      <c r="I227" s="166"/>
      <c r="J227" s="166"/>
    </row>
    <row r="228" spans="1:10" x14ac:dyDescent="0.2">
      <c r="A228" s="158"/>
      <c r="B228" s="169">
        <v>46105</v>
      </c>
      <c r="C228" s="228" t="s">
        <v>3137</v>
      </c>
      <c r="D228" s="168" t="s">
        <v>4019</v>
      </c>
      <c r="E228" s="167" t="s">
        <v>4020</v>
      </c>
      <c r="F228" s="167"/>
      <c r="G228" s="167"/>
      <c r="H228" s="166"/>
      <c r="I228" s="166"/>
      <c r="J228" s="166"/>
    </row>
    <row r="229" spans="1:10" x14ac:dyDescent="0.2">
      <c r="A229" s="158"/>
      <c r="B229" s="169">
        <v>46105</v>
      </c>
      <c r="C229" s="228" t="s">
        <v>3137</v>
      </c>
      <c r="D229" s="168" t="s">
        <v>3939</v>
      </c>
      <c r="E229" s="167" t="s">
        <v>3940</v>
      </c>
      <c r="F229" s="167"/>
      <c r="G229" s="167"/>
      <c r="H229" s="166"/>
      <c r="I229" s="166"/>
      <c r="J229" s="166"/>
    </row>
    <row r="230" spans="1:10" x14ac:dyDescent="0.2">
      <c r="A230" s="158"/>
      <c r="B230" s="169"/>
      <c r="C230" s="228"/>
      <c r="D230" s="168"/>
      <c r="E230" s="167"/>
      <c r="F230" s="167"/>
      <c r="G230" s="167"/>
      <c r="H230" s="166"/>
      <c r="I230" s="166"/>
      <c r="J230" s="166"/>
    </row>
    <row r="231" spans="1:10" x14ac:dyDescent="0.2">
      <c r="A231" s="158"/>
      <c r="B231" s="169">
        <v>46105</v>
      </c>
      <c r="C231" s="228" t="s">
        <v>3137</v>
      </c>
      <c r="D231" s="168" t="s">
        <v>2267</v>
      </c>
      <c r="E231" s="167" t="s">
        <v>2268</v>
      </c>
      <c r="F231" s="167"/>
      <c r="G231" s="167"/>
      <c r="H231" s="166"/>
      <c r="I231" s="166"/>
      <c r="J231" s="166"/>
    </row>
    <row r="232" spans="1:10" x14ac:dyDescent="0.2">
      <c r="A232" s="158"/>
      <c r="B232" s="169">
        <v>46105</v>
      </c>
      <c r="C232" s="228" t="s">
        <v>3137</v>
      </c>
      <c r="D232" s="168" t="s">
        <v>2269</v>
      </c>
      <c r="E232" s="167" t="s">
        <v>2270</v>
      </c>
      <c r="F232" s="167"/>
      <c r="G232" s="167"/>
      <c r="H232" s="166"/>
      <c r="I232" s="166"/>
      <c r="J232" s="166"/>
    </row>
    <row r="233" spans="1:10" x14ac:dyDescent="0.2">
      <c r="A233" s="158"/>
      <c r="B233" s="169">
        <v>46105</v>
      </c>
      <c r="C233" s="228" t="s">
        <v>3137</v>
      </c>
      <c r="D233" s="168" t="s">
        <v>2271</v>
      </c>
      <c r="E233" s="167" t="s">
        <v>2272</v>
      </c>
      <c r="F233" s="167"/>
      <c r="G233" s="167"/>
      <c r="H233" s="166"/>
      <c r="I233" s="166"/>
      <c r="J233" s="166"/>
    </row>
    <row r="234" spans="1:10" x14ac:dyDescent="0.2">
      <c r="A234" s="158"/>
      <c r="B234" s="169">
        <v>46105</v>
      </c>
      <c r="C234" s="228" t="s">
        <v>3137</v>
      </c>
      <c r="D234" s="168" t="s">
        <v>2273</v>
      </c>
      <c r="E234" s="167" t="s">
        <v>2274</v>
      </c>
      <c r="F234" s="167"/>
      <c r="G234" s="167"/>
      <c r="H234" s="166"/>
      <c r="I234" s="166"/>
      <c r="J234" s="166"/>
    </row>
    <row r="235" spans="1:10" x14ac:dyDescent="0.2">
      <c r="A235" s="158"/>
      <c r="B235" s="169"/>
      <c r="C235" s="189"/>
      <c r="D235" s="168"/>
      <c r="E235" s="167"/>
      <c r="F235" s="167"/>
      <c r="G235" s="167"/>
      <c r="H235" s="166"/>
      <c r="I235" s="166"/>
      <c r="J235" s="166"/>
    </row>
    <row r="236" spans="1:10" x14ac:dyDescent="0.2">
      <c r="A236" s="158"/>
      <c r="B236" s="169"/>
      <c r="C236" s="189"/>
      <c r="D236" s="168"/>
      <c r="E236" s="167"/>
      <c r="F236" s="167"/>
      <c r="G236" s="167"/>
      <c r="H236" s="166"/>
      <c r="I236" s="166"/>
      <c r="J236" s="166"/>
    </row>
    <row r="237" spans="1:10" x14ac:dyDescent="0.2">
      <c r="A237" s="158"/>
      <c r="B237" s="169">
        <v>46101</v>
      </c>
      <c r="C237" s="228" t="s">
        <v>3137</v>
      </c>
      <c r="D237" s="168" t="s">
        <v>283</v>
      </c>
      <c r="E237" s="167" t="s">
        <v>284</v>
      </c>
      <c r="F237" s="167"/>
      <c r="G237" s="167"/>
      <c r="H237" s="166"/>
      <c r="I237" s="166"/>
      <c r="J237" s="166"/>
    </row>
    <row r="238" spans="1:10" x14ac:dyDescent="0.2">
      <c r="A238" s="158"/>
      <c r="B238" s="169">
        <v>46101</v>
      </c>
      <c r="C238" s="228" t="s">
        <v>3137</v>
      </c>
      <c r="D238" s="168" t="s">
        <v>279</v>
      </c>
      <c r="E238" s="167" t="s">
        <v>280</v>
      </c>
      <c r="F238" s="167"/>
      <c r="G238" s="167"/>
      <c r="H238" s="166"/>
      <c r="I238" s="166"/>
      <c r="J238" s="166"/>
    </row>
    <row r="239" spans="1:10" x14ac:dyDescent="0.2">
      <c r="A239" s="158"/>
      <c r="B239" s="169"/>
      <c r="C239" s="189"/>
      <c r="D239" s="168"/>
      <c r="E239" s="167"/>
      <c r="F239" s="167"/>
      <c r="G239" s="167"/>
      <c r="H239" s="166"/>
      <c r="I239" s="166"/>
      <c r="J239" s="166"/>
    </row>
    <row r="240" spans="1:10" x14ac:dyDescent="0.2">
      <c r="A240" s="158"/>
      <c r="B240" s="169">
        <v>46097</v>
      </c>
      <c r="C240" s="228" t="s">
        <v>3137</v>
      </c>
      <c r="D240" s="168" t="s">
        <v>710</v>
      </c>
      <c r="E240" s="167" t="s">
        <v>3832</v>
      </c>
      <c r="F240" s="167"/>
      <c r="G240" s="167"/>
      <c r="H240" s="166"/>
      <c r="I240" s="166"/>
      <c r="J240" s="166"/>
    </row>
    <row r="241" spans="1:10" x14ac:dyDescent="0.2">
      <c r="A241" s="158"/>
      <c r="B241" s="169">
        <v>46097</v>
      </c>
      <c r="C241" s="228" t="s">
        <v>3137</v>
      </c>
      <c r="D241" s="168" t="s">
        <v>708</v>
      </c>
      <c r="E241" s="167" t="s">
        <v>709</v>
      </c>
      <c r="F241" s="167"/>
      <c r="G241" s="167"/>
      <c r="H241" s="166"/>
      <c r="I241" s="166"/>
      <c r="J241" s="166"/>
    </row>
    <row r="242" spans="1:10" x14ac:dyDescent="0.2">
      <c r="A242" s="158"/>
      <c r="B242" s="169"/>
      <c r="C242" s="189"/>
      <c r="D242" s="168"/>
      <c r="E242" s="167"/>
      <c r="F242" s="167"/>
      <c r="G242" s="167"/>
      <c r="H242" s="166"/>
      <c r="I242" s="166"/>
      <c r="J242" s="166"/>
    </row>
    <row r="243" spans="1:10" x14ac:dyDescent="0.2">
      <c r="A243" s="158"/>
      <c r="B243" s="169">
        <v>46094</v>
      </c>
      <c r="C243" s="236" t="s">
        <v>4004</v>
      </c>
      <c r="D243" s="168" t="s">
        <v>4039</v>
      </c>
      <c r="E243" s="167" t="s">
        <v>4040</v>
      </c>
      <c r="F243" s="167"/>
      <c r="G243" s="167"/>
      <c r="H243" s="166"/>
      <c r="I243" s="166"/>
      <c r="J243" s="166"/>
    </row>
    <row r="244" spans="1:10" x14ac:dyDescent="0.2">
      <c r="A244" s="158"/>
      <c r="B244" s="169">
        <v>46094</v>
      </c>
      <c r="C244" s="236" t="s">
        <v>4004</v>
      </c>
      <c r="D244" s="168" t="s">
        <v>4041</v>
      </c>
      <c r="E244" s="167" t="s">
        <v>4042</v>
      </c>
      <c r="F244" s="167"/>
      <c r="G244" s="167"/>
      <c r="H244" s="166"/>
      <c r="I244" s="166"/>
      <c r="J244" s="166"/>
    </row>
    <row r="245" spans="1:10" x14ac:dyDescent="0.2">
      <c r="A245" s="158"/>
      <c r="B245" s="169">
        <v>46094</v>
      </c>
      <c r="C245" s="236" t="s">
        <v>4004</v>
      </c>
      <c r="D245" s="168" t="s">
        <v>4045</v>
      </c>
      <c r="E245" s="167" t="s">
        <v>4046</v>
      </c>
      <c r="F245" s="167"/>
      <c r="G245" s="167"/>
      <c r="H245" s="166"/>
      <c r="I245" s="166"/>
      <c r="J245" s="166"/>
    </row>
    <row r="246" spans="1:10" x14ac:dyDescent="0.2">
      <c r="A246" s="158"/>
      <c r="B246" s="169">
        <v>46094</v>
      </c>
      <c r="C246" s="236" t="s">
        <v>4004</v>
      </c>
      <c r="D246" s="168" t="s">
        <v>4047</v>
      </c>
      <c r="E246" s="167" t="s">
        <v>4048</v>
      </c>
      <c r="F246" s="167"/>
      <c r="G246" s="167"/>
      <c r="H246" s="166"/>
      <c r="I246" s="166"/>
      <c r="J246" s="166"/>
    </row>
    <row r="247" spans="1:10" x14ac:dyDescent="0.2">
      <c r="A247" s="158"/>
      <c r="B247" s="169">
        <v>46094</v>
      </c>
      <c r="C247" s="236" t="s">
        <v>4004</v>
      </c>
      <c r="D247" s="168" t="s">
        <v>4049</v>
      </c>
      <c r="E247" s="167" t="s">
        <v>4050</v>
      </c>
      <c r="F247" s="167"/>
      <c r="G247" s="167"/>
      <c r="H247" s="166"/>
      <c r="I247" s="166"/>
      <c r="J247" s="166"/>
    </row>
    <row r="248" spans="1:10" x14ac:dyDescent="0.2">
      <c r="A248" s="158"/>
      <c r="B248" s="169"/>
      <c r="C248" s="189"/>
      <c r="D248" s="168"/>
      <c r="E248" s="167"/>
      <c r="F248" s="167"/>
      <c r="G248" s="167"/>
      <c r="H248" s="166"/>
      <c r="I248" s="166"/>
      <c r="J248" s="166"/>
    </row>
    <row r="249" spans="1:10" x14ac:dyDescent="0.2">
      <c r="A249" s="158"/>
      <c r="B249" s="169">
        <v>46093</v>
      </c>
      <c r="C249" s="228" t="s">
        <v>2</v>
      </c>
      <c r="D249" s="227">
        <v>45</v>
      </c>
      <c r="E249" s="167"/>
      <c r="F249" s="167"/>
      <c r="G249" s="167"/>
      <c r="H249" s="166"/>
      <c r="I249" s="166"/>
      <c r="J249" s="166"/>
    </row>
    <row r="250" spans="1:10" x14ac:dyDescent="0.2">
      <c r="A250" s="158"/>
      <c r="B250" s="169"/>
      <c r="C250" s="189"/>
      <c r="D250" s="168"/>
      <c r="E250" s="167"/>
      <c r="F250" s="167"/>
      <c r="G250" s="167"/>
      <c r="H250" s="166"/>
      <c r="I250" s="166"/>
      <c r="J250" s="166"/>
    </row>
    <row r="251" spans="1:10" x14ac:dyDescent="0.2">
      <c r="A251" s="158"/>
      <c r="B251" s="169">
        <v>46092</v>
      </c>
      <c r="C251" s="228" t="s">
        <v>3137</v>
      </c>
      <c r="D251" s="168" t="s">
        <v>3497</v>
      </c>
      <c r="E251" s="167" t="s">
        <v>3498</v>
      </c>
      <c r="F251" s="167"/>
      <c r="G251" s="167"/>
      <c r="H251" s="166"/>
      <c r="I251" s="166"/>
      <c r="J251" s="166"/>
    </row>
    <row r="252" spans="1:10" x14ac:dyDescent="0.2">
      <c r="A252" s="158"/>
      <c r="B252" s="169">
        <v>46091</v>
      </c>
      <c r="C252" s="228" t="s">
        <v>3137</v>
      </c>
      <c r="D252" s="168" t="s">
        <v>23</v>
      </c>
      <c r="E252" s="167" t="s">
        <v>3601</v>
      </c>
      <c r="F252" s="167"/>
      <c r="G252" s="167"/>
      <c r="H252" s="166"/>
      <c r="I252" s="166"/>
      <c r="J252" s="166"/>
    </row>
    <row r="253" spans="1:10" x14ac:dyDescent="0.2">
      <c r="A253" s="158"/>
      <c r="B253" s="169"/>
      <c r="C253" s="189"/>
      <c r="D253" s="168"/>
      <c r="E253" s="167"/>
      <c r="F253" s="167"/>
      <c r="G253" s="167"/>
      <c r="H253" s="166"/>
      <c r="I253" s="166"/>
      <c r="J253" s="166"/>
    </row>
    <row r="254" spans="1:10" x14ac:dyDescent="0.2">
      <c r="A254" s="158"/>
      <c r="B254" s="169">
        <v>46090</v>
      </c>
      <c r="C254" s="228" t="s">
        <v>3137</v>
      </c>
      <c r="D254" s="168" t="s">
        <v>4033</v>
      </c>
      <c r="E254" s="167" t="s">
        <v>4034</v>
      </c>
      <c r="F254" s="167"/>
      <c r="G254" s="167"/>
      <c r="H254" s="166"/>
      <c r="I254" s="166"/>
      <c r="J254" s="166"/>
    </row>
    <row r="255" spans="1:10" x14ac:dyDescent="0.2">
      <c r="A255" s="158"/>
      <c r="B255" s="169">
        <v>46090</v>
      </c>
      <c r="C255" s="228" t="s">
        <v>3137</v>
      </c>
      <c r="D255" s="168" t="s">
        <v>4035</v>
      </c>
      <c r="E255" s="167" t="s">
        <v>4036</v>
      </c>
      <c r="F255" s="167"/>
      <c r="G255" s="167"/>
      <c r="H255" s="166"/>
      <c r="I255" s="166"/>
      <c r="J255" s="166"/>
    </row>
    <row r="256" spans="1:10" x14ac:dyDescent="0.2">
      <c r="A256" s="158"/>
      <c r="B256" s="169">
        <v>46090</v>
      </c>
      <c r="C256" s="228" t="s">
        <v>3137</v>
      </c>
      <c r="D256" s="168" t="s">
        <v>2805</v>
      </c>
      <c r="E256" s="167" t="s">
        <v>2806</v>
      </c>
      <c r="F256" s="167"/>
      <c r="G256" s="167"/>
      <c r="H256" s="166"/>
      <c r="I256" s="166"/>
      <c r="J256" s="166"/>
    </row>
    <row r="257" spans="1:10" x14ac:dyDescent="0.2">
      <c r="A257" s="158"/>
      <c r="B257" s="169">
        <v>46090</v>
      </c>
      <c r="C257" s="238" t="s">
        <v>3997</v>
      </c>
      <c r="D257" s="168" t="s">
        <v>2807</v>
      </c>
      <c r="E257" s="167" t="s">
        <v>4032</v>
      </c>
      <c r="F257" s="167"/>
      <c r="G257" s="167"/>
      <c r="H257" s="166"/>
      <c r="I257" s="166"/>
      <c r="J257" s="166"/>
    </row>
    <row r="258" spans="1:10" x14ac:dyDescent="0.2">
      <c r="A258" s="158"/>
      <c r="B258" s="169"/>
      <c r="C258" s="229"/>
      <c r="D258" s="168"/>
      <c r="E258" s="167"/>
      <c r="F258" s="167"/>
      <c r="G258" s="167"/>
      <c r="H258" s="166"/>
      <c r="I258" s="166"/>
      <c r="J258" s="166"/>
    </row>
    <row r="259" spans="1:10" x14ac:dyDescent="0.2">
      <c r="A259" s="158"/>
      <c r="B259" s="169">
        <v>46090</v>
      </c>
      <c r="C259" s="228" t="s">
        <v>3137</v>
      </c>
      <c r="D259" s="168" t="s">
        <v>2486</v>
      </c>
      <c r="E259" s="167" t="s">
        <v>2487</v>
      </c>
      <c r="F259" s="167"/>
      <c r="G259" s="167"/>
      <c r="H259" s="166"/>
      <c r="I259" s="166"/>
      <c r="J259" s="166"/>
    </row>
    <row r="260" spans="1:10" x14ac:dyDescent="0.2">
      <c r="A260" s="158"/>
      <c r="B260" s="169">
        <v>46090</v>
      </c>
      <c r="C260" s="228" t="s">
        <v>3137</v>
      </c>
      <c r="D260" s="168" t="s">
        <v>2771</v>
      </c>
      <c r="E260" s="167" t="s">
        <v>2772</v>
      </c>
      <c r="F260" s="167"/>
      <c r="G260" s="167"/>
      <c r="H260" s="166"/>
      <c r="I260" s="166"/>
      <c r="J260" s="166"/>
    </row>
    <row r="261" spans="1:10" x14ac:dyDescent="0.2">
      <c r="A261" s="158"/>
      <c r="B261" s="169">
        <v>46090</v>
      </c>
      <c r="C261" s="228" t="s">
        <v>3137</v>
      </c>
      <c r="D261" s="168" t="s">
        <v>2483</v>
      </c>
      <c r="E261" s="167" t="s">
        <v>2485</v>
      </c>
      <c r="F261" s="167"/>
      <c r="G261" s="167"/>
      <c r="H261" s="166"/>
      <c r="I261" s="166"/>
      <c r="J261" s="166"/>
    </row>
    <row r="262" spans="1:10" x14ac:dyDescent="0.2">
      <c r="A262" s="158"/>
      <c r="B262" s="169">
        <v>46090</v>
      </c>
      <c r="C262" s="228" t="s">
        <v>3137</v>
      </c>
      <c r="D262" s="168" t="s">
        <v>3806</v>
      </c>
      <c r="E262" s="167" t="s">
        <v>3807</v>
      </c>
      <c r="F262" s="167"/>
      <c r="G262" s="167"/>
      <c r="H262" s="166"/>
      <c r="I262" s="166"/>
      <c r="J262" s="166"/>
    </row>
    <row r="263" spans="1:10" x14ac:dyDescent="0.2">
      <c r="A263" s="158"/>
      <c r="B263" s="169">
        <v>46090</v>
      </c>
      <c r="C263" s="228" t="s">
        <v>3137</v>
      </c>
      <c r="D263" s="168" t="s">
        <v>3097</v>
      </c>
      <c r="E263" s="167" t="s">
        <v>3098</v>
      </c>
      <c r="F263" s="167"/>
      <c r="G263" s="167"/>
      <c r="H263" s="166"/>
      <c r="I263" s="166"/>
      <c r="J263" s="166"/>
    </row>
    <row r="264" spans="1:10" x14ac:dyDescent="0.2">
      <c r="A264" s="158"/>
      <c r="B264" s="169">
        <v>46090</v>
      </c>
      <c r="C264" s="228" t="s">
        <v>3137</v>
      </c>
      <c r="D264" s="168" t="s">
        <v>2488</v>
      </c>
      <c r="E264" s="167" t="s">
        <v>2489</v>
      </c>
      <c r="F264" s="167"/>
      <c r="G264" s="167"/>
      <c r="H264" s="166"/>
      <c r="I264" s="166"/>
      <c r="J264" s="166"/>
    </row>
    <row r="265" spans="1:10" x14ac:dyDescent="0.2">
      <c r="A265" s="158"/>
      <c r="B265" s="169"/>
      <c r="C265" s="189"/>
      <c r="D265" s="168"/>
      <c r="E265" s="167"/>
      <c r="F265" s="167"/>
      <c r="G265" s="167"/>
      <c r="H265" s="166"/>
      <c r="I265" s="166"/>
      <c r="J265" s="166"/>
    </row>
    <row r="266" spans="1:10" x14ac:dyDescent="0.2">
      <c r="A266" s="158"/>
      <c r="B266" s="169">
        <v>46086</v>
      </c>
      <c r="C266" s="228" t="s">
        <v>3137</v>
      </c>
      <c r="D266" s="168" t="s">
        <v>281</v>
      </c>
      <c r="E266" s="167" t="s">
        <v>282</v>
      </c>
      <c r="F266" s="167"/>
      <c r="G266" s="167"/>
      <c r="H266" s="166"/>
      <c r="I266" s="166"/>
      <c r="J266" s="166"/>
    </row>
    <row r="267" spans="1:10" x14ac:dyDescent="0.2">
      <c r="A267" s="158"/>
      <c r="B267" s="169"/>
      <c r="C267" s="189"/>
      <c r="D267" s="168"/>
      <c r="E267" s="167"/>
      <c r="F267" s="167"/>
      <c r="G267" s="167"/>
      <c r="H267" s="166"/>
      <c r="I267" s="166"/>
      <c r="J267" s="166"/>
    </row>
    <row r="268" spans="1:10" x14ac:dyDescent="0.2">
      <c r="A268" s="158"/>
      <c r="B268" s="169">
        <v>46084</v>
      </c>
      <c r="C268" s="228" t="s">
        <v>3137</v>
      </c>
      <c r="D268" s="168" t="s">
        <v>1922</v>
      </c>
      <c r="E268" s="167" t="s">
        <v>2167</v>
      </c>
      <c r="F268" s="167"/>
      <c r="G268" s="167"/>
      <c r="H268" s="166"/>
      <c r="I268" s="166"/>
      <c r="J268" s="166"/>
    </row>
    <row r="269" spans="1:10" x14ac:dyDescent="0.2">
      <c r="A269" s="158"/>
      <c r="B269" s="169">
        <v>46084</v>
      </c>
      <c r="C269" s="228" t="s">
        <v>3137</v>
      </c>
      <c r="D269" s="168" t="s">
        <v>279</v>
      </c>
      <c r="E269" s="167" t="s">
        <v>280</v>
      </c>
      <c r="F269" s="167"/>
      <c r="G269" s="167"/>
      <c r="H269" s="166"/>
      <c r="I269" s="166"/>
      <c r="J269" s="166"/>
    </row>
    <row r="270" spans="1:10" x14ac:dyDescent="0.2">
      <c r="A270" s="158"/>
      <c r="B270" s="169"/>
      <c r="C270" s="189"/>
      <c r="D270" s="168"/>
      <c r="E270" s="167"/>
      <c r="F270" s="167"/>
      <c r="G270" s="167"/>
      <c r="H270" s="166"/>
      <c r="I270" s="166"/>
      <c r="J270" s="166"/>
    </row>
    <row r="271" spans="1:10" x14ac:dyDescent="0.2">
      <c r="A271" s="158"/>
      <c r="B271" s="169">
        <v>46071</v>
      </c>
      <c r="C271" s="228" t="s">
        <v>3137</v>
      </c>
      <c r="D271" s="168" t="s">
        <v>25</v>
      </c>
      <c r="E271" s="167" t="s">
        <v>3602</v>
      </c>
      <c r="F271" s="167"/>
      <c r="G271" s="167"/>
      <c r="H271" s="166"/>
      <c r="I271" s="166"/>
      <c r="J271" s="166"/>
    </row>
    <row r="272" spans="1:10" x14ac:dyDescent="0.2">
      <c r="A272" s="158"/>
      <c r="B272" s="169">
        <v>46071</v>
      </c>
      <c r="C272" s="228" t="s">
        <v>2</v>
      </c>
      <c r="D272" s="227">
        <v>44</v>
      </c>
      <c r="E272" s="167"/>
      <c r="F272" s="167"/>
      <c r="G272" s="167"/>
      <c r="H272" s="166"/>
      <c r="I272" s="166"/>
      <c r="J272" s="166"/>
    </row>
    <row r="273" spans="1:10" x14ac:dyDescent="0.2">
      <c r="A273" s="158"/>
      <c r="B273" s="169">
        <v>46071</v>
      </c>
      <c r="C273" s="228" t="s">
        <v>3137</v>
      </c>
      <c r="D273" s="168" t="s">
        <v>4028</v>
      </c>
      <c r="E273" s="167"/>
      <c r="F273" s="167"/>
      <c r="G273" s="167"/>
      <c r="H273" s="166"/>
      <c r="I273" s="166"/>
      <c r="J273" s="166"/>
    </row>
    <row r="274" spans="1:10" x14ac:dyDescent="0.2">
      <c r="A274" s="158"/>
      <c r="B274" s="169">
        <v>46071</v>
      </c>
      <c r="C274" s="228" t="s">
        <v>3137</v>
      </c>
      <c r="D274" s="168" t="s">
        <v>4029</v>
      </c>
      <c r="E274" s="167"/>
      <c r="F274" s="167"/>
      <c r="G274" s="167"/>
      <c r="H274" s="166"/>
      <c r="I274" s="166"/>
      <c r="J274" s="166"/>
    </row>
    <row r="275" spans="1:10" x14ac:dyDescent="0.2">
      <c r="A275" s="158"/>
      <c r="B275" s="169">
        <v>46071</v>
      </c>
      <c r="C275" s="228" t="s">
        <v>3137</v>
      </c>
      <c r="D275" s="168" t="s">
        <v>4030</v>
      </c>
      <c r="E275" s="167"/>
      <c r="F275" s="167"/>
      <c r="G275" s="167"/>
      <c r="H275" s="166"/>
      <c r="I275" s="166"/>
      <c r="J275" s="166"/>
    </row>
    <row r="276" spans="1:10" x14ac:dyDescent="0.2">
      <c r="A276" s="158"/>
      <c r="B276" s="169">
        <v>46071</v>
      </c>
      <c r="C276" s="228" t="s">
        <v>3137</v>
      </c>
      <c r="D276" s="168" t="s">
        <v>4031</v>
      </c>
      <c r="E276" s="167"/>
      <c r="F276" s="167"/>
      <c r="G276" s="167"/>
      <c r="H276" s="166"/>
      <c r="I276" s="166"/>
      <c r="J276" s="166"/>
    </row>
    <row r="277" spans="1:10" x14ac:dyDescent="0.2">
      <c r="A277" s="158"/>
      <c r="B277" s="169">
        <v>46071</v>
      </c>
      <c r="C277" s="228" t="s">
        <v>3137</v>
      </c>
      <c r="D277" s="168" t="s">
        <v>2805</v>
      </c>
      <c r="E277" s="167" t="s">
        <v>2806</v>
      </c>
      <c r="F277" s="167"/>
      <c r="G277" s="167"/>
      <c r="H277" s="166"/>
      <c r="I277" s="166"/>
      <c r="J277" s="166"/>
    </row>
    <row r="278" spans="1:10" x14ac:dyDescent="0.2">
      <c r="A278" s="158"/>
      <c r="B278" s="169">
        <v>46071</v>
      </c>
      <c r="C278" s="228" t="s">
        <v>3137</v>
      </c>
      <c r="D278" s="168" t="s">
        <v>2807</v>
      </c>
      <c r="E278" s="167" t="s">
        <v>4032</v>
      </c>
      <c r="F278" s="167"/>
      <c r="G278" s="167"/>
      <c r="H278" s="166"/>
      <c r="I278" s="166"/>
      <c r="J278" s="166"/>
    </row>
    <row r="279" spans="1:10" x14ac:dyDescent="0.2">
      <c r="A279" s="158"/>
      <c r="B279" s="169">
        <v>46071</v>
      </c>
      <c r="C279" s="236" t="s">
        <v>4004</v>
      </c>
      <c r="D279" s="168" t="s">
        <v>4033</v>
      </c>
      <c r="E279" s="167" t="s">
        <v>4034</v>
      </c>
      <c r="F279" s="167"/>
      <c r="G279" s="167"/>
      <c r="H279" s="166"/>
      <c r="I279" s="166"/>
      <c r="J279" s="166"/>
    </row>
    <row r="280" spans="1:10" x14ac:dyDescent="0.2">
      <c r="A280" s="158"/>
      <c r="B280" s="169">
        <v>46071</v>
      </c>
      <c r="C280" s="236" t="s">
        <v>4004</v>
      </c>
      <c r="D280" s="168" t="s">
        <v>4035</v>
      </c>
      <c r="E280" s="167" t="s">
        <v>4036</v>
      </c>
      <c r="F280" s="167"/>
      <c r="G280" s="167"/>
      <c r="H280" s="166"/>
      <c r="I280" s="166"/>
      <c r="J280" s="166"/>
    </row>
    <row r="281" spans="1:10" x14ac:dyDescent="0.2">
      <c r="A281" s="158"/>
      <c r="B281" s="169"/>
      <c r="C281" s="189"/>
      <c r="D281" s="168"/>
      <c r="E281" s="167"/>
      <c r="F281" s="167"/>
      <c r="G281" s="167"/>
      <c r="H281" s="166"/>
      <c r="I281" s="166"/>
      <c r="J281" s="166"/>
    </row>
    <row r="282" spans="1:10" x14ac:dyDescent="0.2">
      <c r="A282" s="158"/>
      <c r="B282" s="169">
        <v>46064</v>
      </c>
      <c r="C282" s="189" t="s">
        <v>4011</v>
      </c>
      <c r="D282" s="235" t="s">
        <v>4027</v>
      </c>
      <c r="E282" s="167"/>
      <c r="F282" s="167"/>
      <c r="G282" s="167"/>
      <c r="H282" s="166"/>
      <c r="I282" s="166"/>
      <c r="J282" s="166"/>
    </row>
    <row r="283" spans="1:10" x14ac:dyDescent="0.2">
      <c r="A283" s="158"/>
      <c r="B283" s="169">
        <v>46064</v>
      </c>
      <c r="C283" s="228" t="s">
        <v>3137</v>
      </c>
      <c r="D283" s="168" t="s">
        <v>4013</v>
      </c>
      <c r="E283" s="167"/>
      <c r="F283" s="167"/>
      <c r="G283" s="167"/>
      <c r="H283" s="166"/>
      <c r="I283" s="166"/>
      <c r="J283" s="166"/>
    </row>
    <row r="284" spans="1:10" x14ac:dyDescent="0.2">
      <c r="A284" s="158"/>
      <c r="B284" s="169">
        <v>46064</v>
      </c>
      <c r="C284" s="228" t="s">
        <v>3137</v>
      </c>
      <c r="D284" s="168" t="s">
        <v>4021</v>
      </c>
      <c r="E284" s="167"/>
      <c r="F284" s="167"/>
      <c r="G284" s="167"/>
      <c r="H284" s="166"/>
      <c r="I284" s="166"/>
      <c r="J284" s="166"/>
    </row>
    <row r="285" spans="1:10" x14ac:dyDescent="0.2">
      <c r="A285" s="158"/>
      <c r="B285" s="169">
        <v>46064</v>
      </c>
      <c r="C285" s="228" t="s">
        <v>3137</v>
      </c>
      <c r="D285" s="168" t="s">
        <v>707</v>
      </c>
      <c r="E285" s="167"/>
      <c r="F285" s="167"/>
      <c r="G285" s="167"/>
      <c r="H285" s="166"/>
      <c r="I285" s="166"/>
      <c r="J285" s="166"/>
    </row>
    <row r="286" spans="1:10" x14ac:dyDescent="0.2">
      <c r="A286" s="158"/>
      <c r="B286" s="169">
        <v>46064</v>
      </c>
      <c r="C286" s="228" t="s">
        <v>3137</v>
      </c>
      <c r="D286" s="168" t="s">
        <v>4022</v>
      </c>
      <c r="E286" s="167"/>
      <c r="F286" s="167"/>
      <c r="G286" s="167"/>
      <c r="H286" s="166"/>
      <c r="I286" s="166"/>
      <c r="J286" s="166"/>
    </row>
    <row r="287" spans="1:10" x14ac:dyDescent="0.2">
      <c r="A287" s="158"/>
      <c r="B287" s="169">
        <v>46064</v>
      </c>
      <c r="C287" s="228" t="s">
        <v>3137</v>
      </c>
      <c r="D287" s="168" t="s">
        <v>742</v>
      </c>
      <c r="E287" s="167"/>
      <c r="F287" s="167"/>
      <c r="G287" s="167"/>
      <c r="H287" s="166"/>
      <c r="I287" s="166"/>
      <c r="J287" s="166"/>
    </row>
    <row r="288" spans="1:10" x14ac:dyDescent="0.2">
      <c r="A288" s="158"/>
      <c r="B288" s="169">
        <v>46064</v>
      </c>
      <c r="C288" s="228" t="s">
        <v>3137</v>
      </c>
      <c r="D288" s="168" t="s">
        <v>2718</v>
      </c>
      <c r="E288" s="167"/>
      <c r="F288" s="167"/>
      <c r="G288" s="167"/>
      <c r="H288" s="166"/>
      <c r="I288" s="166"/>
      <c r="J288" s="166"/>
    </row>
    <row r="289" spans="1:10" x14ac:dyDescent="0.2">
      <c r="A289" s="158"/>
      <c r="B289" s="169">
        <v>46064</v>
      </c>
      <c r="C289" s="228" t="s">
        <v>3137</v>
      </c>
      <c r="D289" s="168" t="s">
        <v>4023</v>
      </c>
      <c r="E289" s="167"/>
      <c r="F289" s="167"/>
      <c r="G289" s="167"/>
      <c r="H289" s="166"/>
      <c r="I289" s="166"/>
      <c r="J289" s="166"/>
    </row>
    <row r="290" spans="1:10" x14ac:dyDescent="0.2">
      <c r="A290" s="158"/>
      <c r="B290" s="169">
        <v>46064</v>
      </c>
      <c r="C290" s="228" t="s">
        <v>3137</v>
      </c>
      <c r="D290" s="168" t="s">
        <v>606</v>
      </c>
      <c r="E290" s="167"/>
      <c r="F290" s="167"/>
      <c r="G290" s="167"/>
      <c r="H290" s="166"/>
      <c r="I290" s="166"/>
      <c r="J290" s="166"/>
    </row>
    <row r="291" spans="1:10" x14ac:dyDescent="0.2">
      <c r="A291" s="158"/>
      <c r="B291" s="169">
        <v>46064</v>
      </c>
      <c r="C291" s="228" t="s">
        <v>3137</v>
      </c>
      <c r="D291" s="168" t="s">
        <v>658</v>
      </c>
      <c r="E291" s="167"/>
      <c r="F291" s="167"/>
      <c r="G291" s="167"/>
      <c r="H291" s="166"/>
      <c r="I291" s="166"/>
      <c r="J291" s="166"/>
    </row>
    <row r="292" spans="1:10" x14ac:dyDescent="0.2">
      <c r="A292" s="158"/>
      <c r="B292" s="169">
        <v>46064</v>
      </c>
      <c r="C292" s="228" t="s">
        <v>3137</v>
      </c>
      <c r="D292" s="168" t="s">
        <v>631</v>
      </c>
      <c r="E292" s="167"/>
      <c r="F292" s="167"/>
      <c r="G292" s="167"/>
      <c r="H292" s="166"/>
      <c r="I292" s="166"/>
      <c r="J292" s="166"/>
    </row>
    <row r="293" spans="1:10" x14ac:dyDescent="0.2">
      <c r="A293" s="158"/>
      <c r="B293" s="169">
        <v>46064</v>
      </c>
      <c r="C293" s="228" t="s">
        <v>3137</v>
      </c>
      <c r="D293" s="168" t="s">
        <v>352</v>
      </c>
      <c r="E293" s="167"/>
      <c r="F293" s="167"/>
      <c r="G293" s="167"/>
      <c r="H293" s="166"/>
      <c r="I293" s="166"/>
      <c r="J293" s="166"/>
    </row>
    <row r="294" spans="1:10" x14ac:dyDescent="0.2">
      <c r="A294" s="158"/>
      <c r="B294" s="169">
        <v>46064</v>
      </c>
      <c r="C294" s="228" t="s">
        <v>3137</v>
      </c>
      <c r="D294" s="168" t="s">
        <v>4024</v>
      </c>
      <c r="E294" s="167"/>
      <c r="F294" s="167"/>
      <c r="G294" s="167"/>
      <c r="H294" s="166"/>
      <c r="I294" s="166"/>
      <c r="J294" s="166"/>
    </row>
    <row r="295" spans="1:10" x14ac:dyDescent="0.2">
      <c r="A295" s="158"/>
      <c r="B295" s="169">
        <v>46064</v>
      </c>
      <c r="C295" s="228" t="s">
        <v>3137</v>
      </c>
      <c r="D295" s="168" t="s">
        <v>4025</v>
      </c>
      <c r="E295" s="167"/>
      <c r="F295" s="167"/>
      <c r="G295" s="167"/>
      <c r="H295" s="166"/>
      <c r="I295" s="166"/>
      <c r="J295" s="166"/>
    </row>
    <row r="296" spans="1:10" x14ac:dyDescent="0.2">
      <c r="A296" s="158"/>
      <c r="B296" s="169">
        <v>46064</v>
      </c>
      <c r="C296" s="228" t="s">
        <v>3137</v>
      </c>
      <c r="D296" s="168" t="s">
        <v>4026</v>
      </c>
      <c r="E296" s="167"/>
      <c r="F296" s="167"/>
      <c r="G296" s="167"/>
      <c r="H296" s="166"/>
      <c r="I296" s="166"/>
      <c r="J296" s="166"/>
    </row>
    <row r="297" spans="1:10" x14ac:dyDescent="0.2">
      <c r="A297" s="158"/>
      <c r="B297" s="169"/>
      <c r="C297" s="189"/>
      <c r="D297" s="168"/>
      <c r="E297" s="167"/>
      <c r="F297" s="167"/>
      <c r="G297" s="167"/>
      <c r="H297" s="166"/>
      <c r="I297" s="166"/>
      <c r="J297" s="166"/>
    </row>
    <row r="298" spans="1:10" x14ac:dyDescent="0.2">
      <c r="A298" s="158"/>
      <c r="B298" s="169">
        <v>46057</v>
      </c>
      <c r="C298" s="228" t="s">
        <v>3137</v>
      </c>
      <c r="D298" s="168" t="s">
        <v>4012</v>
      </c>
      <c r="E298" s="167"/>
      <c r="F298" s="167"/>
      <c r="G298" s="167"/>
      <c r="H298" s="166"/>
      <c r="I298" s="166"/>
      <c r="J298" s="166"/>
    </row>
    <row r="299" spans="1:10" x14ac:dyDescent="0.2">
      <c r="A299" s="158"/>
      <c r="B299" s="169">
        <v>46055</v>
      </c>
      <c r="C299" s="189" t="s">
        <v>4011</v>
      </c>
      <c r="D299" s="235" t="s">
        <v>4010</v>
      </c>
      <c r="E299" s="167"/>
      <c r="F299" s="167"/>
      <c r="G299" s="167"/>
      <c r="H299" s="166"/>
      <c r="I299" s="166"/>
      <c r="J299" s="166"/>
    </row>
    <row r="300" spans="1:10" x14ac:dyDescent="0.2">
      <c r="A300" s="158"/>
      <c r="B300" s="169">
        <v>46055</v>
      </c>
      <c r="C300" s="228" t="s">
        <v>3137</v>
      </c>
      <c r="D300" s="168" t="s">
        <v>4009</v>
      </c>
      <c r="E300" s="167"/>
      <c r="F300" s="167"/>
      <c r="G300" s="167"/>
      <c r="H300" s="166"/>
      <c r="I300" s="166"/>
      <c r="J300" s="166"/>
    </row>
    <row r="301" spans="1:10" x14ac:dyDescent="0.2">
      <c r="A301" s="158"/>
      <c r="B301" s="169">
        <v>46055</v>
      </c>
      <c r="C301" s="228" t="s">
        <v>3137</v>
      </c>
      <c r="D301" s="168" t="s">
        <v>2308</v>
      </c>
      <c r="E301" s="167"/>
      <c r="F301" s="167"/>
      <c r="G301" s="167"/>
      <c r="H301" s="166"/>
      <c r="I301" s="166"/>
      <c r="J301" s="166"/>
    </row>
    <row r="302" spans="1:10" x14ac:dyDescent="0.2">
      <c r="A302" s="158"/>
      <c r="B302" s="169">
        <v>46055</v>
      </c>
      <c r="C302" s="228" t="s">
        <v>3137</v>
      </c>
      <c r="D302" s="168" t="s">
        <v>742</v>
      </c>
      <c r="E302" s="167"/>
      <c r="F302" s="167"/>
      <c r="G302" s="167"/>
      <c r="H302" s="166"/>
      <c r="I302" s="166"/>
      <c r="J302" s="166"/>
    </row>
    <row r="303" spans="1:10" x14ac:dyDescent="0.2">
      <c r="A303" s="158"/>
      <c r="B303" s="169">
        <v>46055</v>
      </c>
      <c r="C303" s="228" t="s">
        <v>3137</v>
      </c>
      <c r="D303" s="168" t="s">
        <v>465</v>
      </c>
      <c r="E303" s="167"/>
      <c r="F303" s="167"/>
      <c r="G303" s="167"/>
      <c r="H303" s="166"/>
      <c r="I303" s="166"/>
      <c r="J303" s="166"/>
    </row>
    <row r="304" spans="1:10" x14ac:dyDescent="0.2">
      <c r="A304" s="158"/>
      <c r="B304" s="169">
        <v>46055</v>
      </c>
      <c r="C304" s="228" t="s">
        <v>3137</v>
      </c>
      <c r="D304" s="168" t="s">
        <v>3530</v>
      </c>
      <c r="E304" s="167"/>
      <c r="F304" s="167"/>
      <c r="G304" s="167"/>
      <c r="H304" s="166"/>
      <c r="I304" s="166"/>
      <c r="J304" s="166"/>
    </row>
    <row r="305" spans="1:10" x14ac:dyDescent="0.2">
      <c r="A305" s="158"/>
      <c r="B305" s="169">
        <v>46055</v>
      </c>
      <c r="C305" s="189" t="s">
        <v>4004</v>
      </c>
      <c r="D305" s="168" t="s">
        <v>4003</v>
      </c>
      <c r="E305" s="167" t="s">
        <v>3966</v>
      </c>
      <c r="F305" s="167"/>
      <c r="G305" s="167"/>
      <c r="H305" s="166"/>
      <c r="I305" s="166"/>
      <c r="J305" s="166"/>
    </row>
    <row r="306" spans="1:10" x14ac:dyDescent="0.2">
      <c r="A306" s="158"/>
      <c r="B306" s="169">
        <v>46055</v>
      </c>
      <c r="C306" s="228" t="s">
        <v>3137</v>
      </c>
      <c r="D306" s="168" t="s">
        <v>3531</v>
      </c>
      <c r="E306" s="167"/>
      <c r="F306" s="167"/>
      <c r="G306" s="167"/>
      <c r="H306" s="166"/>
      <c r="I306" s="166"/>
      <c r="J306" s="166"/>
    </row>
    <row r="307" spans="1:10" x14ac:dyDescent="0.2">
      <c r="A307" s="158"/>
      <c r="B307" s="169">
        <v>46055</v>
      </c>
      <c r="C307" s="228" t="s">
        <v>3137</v>
      </c>
      <c r="D307" s="168" t="s">
        <v>3707</v>
      </c>
      <c r="E307" s="167"/>
      <c r="F307" s="167"/>
      <c r="G307" s="167"/>
      <c r="H307" s="166"/>
      <c r="I307" s="166"/>
      <c r="J307" s="166"/>
    </row>
    <row r="308" spans="1:10" x14ac:dyDescent="0.2">
      <c r="A308" s="158"/>
      <c r="B308" s="169">
        <v>46055</v>
      </c>
      <c r="C308" s="228" t="s">
        <v>3137</v>
      </c>
      <c r="D308" s="168" t="s">
        <v>3706</v>
      </c>
      <c r="E308" s="167"/>
      <c r="F308" s="167"/>
      <c r="G308" s="167"/>
      <c r="H308" s="166"/>
      <c r="I308" s="166"/>
      <c r="J308" s="166"/>
    </row>
    <row r="309" spans="1:10" x14ac:dyDescent="0.2">
      <c r="A309" s="158"/>
      <c r="B309" s="169">
        <v>46055</v>
      </c>
      <c r="C309" s="228" t="s">
        <v>3137</v>
      </c>
      <c r="D309" s="168" t="s">
        <v>593</v>
      </c>
      <c r="E309" s="167"/>
      <c r="F309" s="167"/>
      <c r="G309" s="167"/>
      <c r="H309" s="166"/>
      <c r="I309" s="166"/>
      <c r="J309" s="166"/>
    </row>
    <row r="310" spans="1:10" x14ac:dyDescent="0.2">
      <c r="A310" s="158"/>
      <c r="B310" s="169">
        <v>46055</v>
      </c>
      <c r="C310" s="228" t="s">
        <v>3137</v>
      </c>
      <c r="D310" s="168" t="s">
        <v>570</v>
      </c>
      <c r="E310" s="167"/>
      <c r="F310" s="167"/>
      <c r="G310" s="167"/>
      <c r="H310" s="166"/>
      <c r="I310" s="166"/>
      <c r="J310" s="166"/>
    </row>
    <row r="311" spans="1:10" x14ac:dyDescent="0.2">
      <c r="A311" s="158"/>
      <c r="B311" s="169">
        <v>46055</v>
      </c>
      <c r="C311" s="229" t="s">
        <v>2</v>
      </c>
      <c r="D311" s="227">
        <v>43</v>
      </c>
      <c r="E311" s="167"/>
      <c r="F311" s="167"/>
      <c r="G311" s="167"/>
      <c r="H311" s="166"/>
      <c r="I311" s="166"/>
      <c r="J311" s="166"/>
    </row>
    <row r="312" spans="1:10" x14ac:dyDescent="0.2">
      <c r="A312" s="158"/>
      <c r="B312" s="169"/>
      <c r="C312" s="229"/>
      <c r="D312" s="227"/>
      <c r="E312" s="167"/>
      <c r="F312" s="167"/>
      <c r="G312" s="167"/>
      <c r="H312" s="166"/>
      <c r="I312" s="166"/>
      <c r="J312" s="166"/>
    </row>
    <row r="313" spans="1:10" x14ac:dyDescent="0.2">
      <c r="A313" s="158"/>
      <c r="B313" s="169">
        <v>46038</v>
      </c>
      <c r="C313" s="228" t="s">
        <v>2</v>
      </c>
      <c r="D313" s="227">
        <v>44</v>
      </c>
      <c r="E313" s="167"/>
      <c r="F313" s="167"/>
      <c r="G313" s="167"/>
      <c r="H313" s="166"/>
      <c r="I313" s="166"/>
      <c r="J313" s="166"/>
    </row>
    <row r="314" spans="1:10" x14ac:dyDescent="0.2">
      <c r="A314" s="158"/>
      <c r="B314" s="169">
        <v>46032</v>
      </c>
      <c r="C314" s="228" t="s">
        <v>3137</v>
      </c>
      <c r="D314" s="168" t="s">
        <v>2707</v>
      </c>
      <c r="E314" s="167" t="s">
        <v>1980</v>
      </c>
      <c r="F314" s="167"/>
      <c r="G314" s="167"/>
      <c r="H314" s="166"/>
      <c r="I314" s="166"/>
      <c r="J314" s="166"/>
    </row>
    <row r="315" spans="1:10" x14ac:dyDescent="0.2">
      <c r="A315" s="158"/>
      <c r="B315" s="169">
        <v>46032</v>
      </c>
      <c r="C315" s="228" t="s">
        <v>3137</v>
      </c>
      <c r="D315" s="168" t="s">
        <v>2707</v>
      </c>
      <c r="E315" s="167" t="s">
        <v>1981</v>
      </c>
      <c r="F315" s="167"/>
      <c r="G315" s="167"/>
      <c r="H315" s="166"/>
      <c r="I315" s="166"/>
      <c r="J315" s="166"/>
    </row>
    <row r="316" spans="1:10" x14ac:dyDescent="0.2">
      <c r="A316" s="158"/>
      <c r="B316" s="169">
        <v>46032</v>
      </c>
      <c r="C316" s="228" t="s">
        <v>3137</v>
      </c>
      <c r="D316" s="168" t="s">
        <v>2707</v>
      </c>
      <c r="E316" s="167" t="s">
        <v>1982</v>
      </c>
      <c r="F316" s="167"/>
      <c r="G316" s="167"/>
      <c r="H316" s="166"/>
      <c r="I316" s="166"/>
      <c r="J316" s="166"/>
    </row>
    <row r="317" spans="1:10" x14ac:dyDescent="0.2">
      <c r="A317" s="158"/>
      <c r="B317" s="169">
        <v>46032</v>
      </c>
      <c r="C317" s="228" t="s">
        <v>3137</v>
      </c>
      <c r="D317" s="168" t="s">
        <v>2707</v>
      </c>
      <c r="E317" s="167" t="s">
        <v>1983</v>
      </c>
      <c r="F317" s="167"/>
      <c r="G317" s="167"/>
      <c r="H317" s="166"/>
      <c r="I317" s="166"/>
      <c r="J317" s="166"/>
    </row>
    <row r="318" spans="1:10" x14ac:dyDescent="0.2">
      <c r="A318" s="158"/>
      <c r="B318" s="169">
        <v>46029</v>
      </c>
      <c r="C318" s="228" t="s">
        <v>2</v>
      </c>
      <c r="D318" s="227">
        <v>43</v>
      </c>
      <c r="E318" s="167"/>
      <c r="F318" s="167"/>
      <c r="G318" s="167"/>
      <c r="H318" s="166"/>
      <c r="I318" s="166"/>
      <c r="J318" s="166"/>
    </row>
    <row r="319" spans="1:10" x14ac:dyDescent="0.2">
      <c r="A319" s="158"/>
      <c r="B319" s="169">
        <v>46027</v>
      </c>
      <c r="C319" s="229" t="s">
        <v>3997</v>
      </c>
      <c r="D319" s="168" t="s">
        <v>184</v>
      </c>
      <c r="E319" s="167" t="s">
        <v>2129</v>
      </c>
      <c r="F319" s="167"/>
      <c r="G319" s="167"/>
      <c r="H319" s="166"/>
      <c r="I319" s="166"/>
      <c r="J319" s="166"/>
    </row>
    <row r="320" spans="1:10" x14ac:dyDescent="0.2">
      <c r="A320" s="158"/>
      <c r="B320" s="169">
        <v>46027</v>
      </c>
      <c r="C320" s="229" t="s">
        <v>3997</v>
      </c>
      <c r="D320" s="168" t="s">
        <v>185</v>
      </c>
      <c r="E320" s="167" t="s">
        <v>2130</v>
      </c>
      <c r="F320" s="167"/>
      <c r="G320" s="167"/>
      <c r="H320" s="166"/>
      <c r="I320" s="166"/>
      <c r="J320" s="166"/>
    </row>
    <row r="321" spans="1:10" x14ac:dyDescent="0.2">
      <c r="A321" s="158"/>
      <c r="B321" s="169">
        <v>46027</v>
      </c>
      <c r="C321" s="229" t="s">
        <v>3997</v>
      </c>
      <c r="D321" s="168" t="s">
        <v>3592</v>
      </c>
      <c r="E321" s="167" t="s">
        <v>2131</v>
      </c>
      <c r="F321" s="167"/>
      <c r="G321" s="167"/>
      <c r="H321" s="166"/>
      <c r="I321" s="166"/>
      <c r="J321" s="166"/>
    </row>
    <row r="322" spans="1:10" x14ac:dyDescent="0.2">
      <c r="A322" s="158"/>
      <c r="B322" s="169">
        <v>46027</v>
      </c>
      <c r="C322" s="229" t="s">
        <v>3997</v>
      </c>
      <c r="D322" s="168" t="s">
        <v>2018</v>
      </c>
      <c r="E322" s="167" t="s">
        <v>2019</v>
      </c>
      <c r="F322" s="167"/>
      <c r="G322" s="167"/>
      <c r="H322" s="166"/>
      <c r="I322" s="166"/>
      <c r="J322" s="166"/>
    </row>
    <row r="323" spans="1:10" x14ac:dyDescent="0.2">
      <c r="A323" s="158"/>
      <c r="B323" s="169">
        <v>46027</v>
      </c>
      <c r="C323" s="229" t="s">
        <v>3997</v>
      </c>
      <c r="D323" s="168" t="s">
        <v>2020</v>
      </c>
      <c r="E323" s="167" t="s">
        <v>2021</v>
      </c>
      <c r="F323" s="167"/>
      <c r="G323" s="167"/>
      <c r="H323" s="166"/>
      <c r="I323" s="166"/>
      <c r="J323" s="166"/>
    </row>
    <row r="324" spans="1:10" x14ac:dyDescent="0.2">
      <c r="A324" s="158"/>
      <c r="B324" s="169">
        <v>46027</v>
      </c>
      <c r="C324" s="229" t="s">
        <v>3997</v>
      </c>
      <c r="D324" s="168" t="s">
        <v>2022</v>
      </c>
      <c r="E324" s="167" t="s">
        <v>2023</v>
      </c>
      <c r="F324" s="167"/>
      <c r="G324" s="167"/>
      <c r="H324" s="166"/>
      <c r="I324" s="166"/>
      <c r="J324" s="166"/>
    </row>
    <row r="325" spans="1:10" x14ac:dyDescent="0.2">
      <c r="A325" s="158"/>
      <c r="B325" s="169">
        <v>46027</v>
      </c>
      <c r="C325" s="229" t="s">
        <v>3997</v>
      </c>
      <c r="D325" s="168" t="s">
        <v>3593</v>
      </c>
      <c r="E325" s="167" t="s">
        <v>3594</v>
      </c>
      <c r="F325" s="167"/>
      <c r="G325" s="167"/>
      <c r="H325" s="166"/>
      <c r="I325" s="166"/>
      <c r="J325" s="166"/>
    </row>
    <row r="326" spans="1:10" x14ac:dyDescent="0.2">
      <c r="A326" s="158"/>
      <c r="B326" s="169">
        <v>46027</v>
      </c>
      <c r="C326" s="228" t="s">
        <v>3137</v>
      </c>
      <c r="D326" s="168" t="s">
        <v>2679</v>
      </c>
      <c r="E326" s="167" t="s">
        <v>2680</v>
      </c>
      <c r="F326" s="167"/>
      <c r="G326" s="167"/>
      <c r="H326" s="166"/>
      <c r="I326" s="166"/>
      <c r="J326" s="166"/>
    </row>
    <row r="327" spans="1:10" x14ac:dyDescent="0.2">
      <c r="A327" s="158"/>
      <c r="B327" s="169">
        <v>46027</v>
      </c>
      <c r="C327" s="228" t="s">
        <v>3137</v>
      </c>
      <c r="D327" s="168" t="s">
        <v>785</v>
      </c>
      <c r="E327" s="167" t="s">
        <v>2819</v>
      </c>
      <c r="F327" s="167"/>
      <c r="G327" s="167"/>
      <c r="H327" s="166"/>
      <c r="I327" s="166"/>
      <c r="J327" s="166"/>
    </row>
    <row r="328" spans="1:10" x14ac:dyDescent="0.2">
      <c r="A328" s="158"/>
      <c r="B328" s="169">
        <v>46027</v>
      </c>
      <c r="C328" s="228" t="s">
        <v>3137</v>
      </c>
      <c r="D328" s="168" t="s">
        <v>3541</v>
      </c>
      <c r="E328" s="167" t="s">
        <v>3994</v>
      </c>
      <c r="F328" s="167"/>
      <c r="G328" s="167"/>
      <c r="H328" s="166"/>
      <c r="I328" s="166"/>
      <c r="J328" s="166"/>
    </row>
    <row r="329" spans="1:10" x14ac:dyDescent="0.2">
      <c r="A329" s="158"/>
      <c r="B329" s="169">
        <v>46027</v>
      </c>
      <c r="C329" s="228" t="s">
        <v>3137</v>
      </c>
      <c r="D329" s="168" t="s">
        <v>2802</v>
      </c>
      <c r="E329" s="167" t="s">
        <v>2803</v>
      </c>
      <c r="F329" s="167"/>
      <c r="G329" s="167"/>
      <c r="H329" s="166"/>
      <c r="I329" s="166"/>
      <c r="J329" s="166"/>
    </row>
    <row r="330" spans="1:10" x14ac:dyDescent="0.2">
      <c r="A330" s="158"/>
      <c r="B330" s="169">
        <v>46027</v>
      </c>
      <c r="C330" s="228" t="s">
        <v>3137</v>
      </c>
      <c r="D330" s="168" t="s">
        <v>787</v>
      </c>
      <c r="E330" s="167" t="s">
        <v>2820</v>
      </c>
      <c r="F330" s="167"/>
      <c r="G330" s="167"/>
      <c r="H330" s="166"/>
      <c r="I330" s="166"/>
      <c r="J330" s="166"/>
    </row>
    <row r="331" spans="1:10" x14ac:dyDescent="0.2">
      <c r="A331" s="158"/>
      <c r="B331" s="169">
        <v>46027</v>
      </c>
      <c r="C331" s="228" t="s">
        <v>3137</v>
      </c>
      <c r="D331" s="168" t="s">
        <v>786</v>
      </c>
      <c r="E331" s="167" t="s">
        <v>2821</v>
      </c>
      <c r="F331" s="167"/>
      <c r="G331" s="167"/>
      <c r="H331" s="166"/>
      <c r="I331" s="166"/>
      <c r="J331" s="166"/>
    </row>
    <row r="332" spans="1:10" x14ac:dyDescent="0.2">
      <c r="A332" s="158"/>
      <c r="B332" s="169">
        <v>46027</v>
      </c>
      <c r="C332" s="228" t="s">
        <v>3137</v>
      </c>
      <c r="D332" s="168" t="s">
        <v>3542</v>
      </c>
      <c r="E332" s="167" t="s">
        <v>3543</v>
      </c>
      <c r="F332" s="167"/>
      <c r="G332" s="167"/>
      <c r="H332" s="166"/>
      <c r="I332" s="166"/>
      <c r="J332" s="166"/>
    </row>
    <row r="333" spans="1:10" x14ac:dyDescent="0.2">
      <c r="A333" s="158"/>
      <c r="B333" s="169">
        <v>46027</v>
      </c>
      <c r="C333" s="228" t="s">
        <v>3137</v>
      </c>
      <c r="D333" s="168" t="s">
        <v>2770</v>
      </c>
      <c r="E333" s="167" t="s">
        <v>3995</v>
      </c>
      <c r="F333" s="167"/>
      <c r="G333" s="167"/>
      <c r="H333" s="166"/>
      <c r="I333" s="166"/>
      <c r="J333" s="166"/>
    </row>
    <row r="334" spans="1:10" x14ac:dyDescent="0.2">
      <c r="A334" s="158"/>
      <c r="B334" s="169">
        <v>46027</v>
      </c>
      <c r="C334" s="228" t="s">
        <v>3137</v>
      </c>
      <c r="D334" s="168" t="s">
        <v>2649</v>
      </c>
      <c r="E334" s="167" t="s">
        <v>3996</v>
      </c>
      <c r="F334" s="167"/>
      <c r="G334" s="167"/>
      <c r="H334" s="166"/>
      <c r="I334" s="166"/>
      <c r="J334" s="166"/>
    </row>
    <row r="335" spans="1:10" x14ac:dyDescent="0.2">
      <c r="A335" s="158"/>
      <c r="B335" s="169">
        <v>46027</v>
      </c>
      <c r="C335" s="228" t="s">
        <v>3137</v>
      </c>
      <c r="D335" s="168" t="s">
        <v>2648</v>
      </c>
      <c r="E335" s="167" t="s">
        <v>2681</v>
      </c>
      <c r="F335" s="167"/>
      <c r="G335" s="167"/>
      <c r="H335" s="166"/>
      <c r="I335" s="166"/>
      <c r="J335" s="166"/>
    </row>
    <row r="336" spans="1:10" x14ac:dyDescent="0.2">
      <c r="A336" s="158"/>
      <c r="B336" s="169">
        <v>46027</v>
      </c>
      <c r="C336" s="228" t="s">
        <v>3137</v>
      </c>
      <c r="D336" s="168" t="s">
        <v>2682</v>
      </c>
      <c r="E336" s="167" t="s">
        <v>2683</v>
      </c>
      <c r="F336" s="167"/>
      <c r="G336" s="167"/>
      <c r="H336" s="166"/>
      <c r="I336" s="166"/>
      <c r="J336" s="166"/>
    </row>
    <row r="337" spans="1:10" x14ac:dyDescent="0.2">
      <c r="A337" s="158"/>
      <c r="B337" s="169">
        <v>46027</v>
      </c>
      <c r="C337" s="228" t="s">
        <v>3137</v>
      </c>
      <c r="D337" s="168" t="s">
        <v>3993</v>
      </c>
      <c r="E337" s="167" t="s">
        <v>3992</v>
      </c>
      <c r="F337" s="167"/>
      <c r="G337" s="167"/>
      <c r="H337" s="166"/>
      <c r="I337" s="166"/>
      <c r="J337" s="166"/>
    </row>
    <row r="338" spans="1:10" x14ac:dyDescent="0.2">
      <c r="A338" s="158"/>
      <c r="B338" s="169">
        <v>46027</v>
      </c>
      <c r="C338" s="228" t="s">
        <v>3137</v>
      </c>
      <c r="D338" s="168" t="s">
        <v>788</v>
      </c>
      <c r="E338" s="167" t="s">
        <v>2684</v>
      </c>
      <c r="F338" s="167"/>
      <c r="G338" s="167"/>
      <c r="H338" s="166"/>
      <c r="I338" s="166"/>
      <c r="J338" s="166"/>
    </row>
    <row r="339" spans="1:10" x14ac:dyDescent="0.2">
      <c r="A339" s="158"/>
      <c r="B339" s="169">
        <v>46027</v>
      </c>
      <c r="C339" s="228" t="s">
        <v>3137</v>
      </c>
      <c r="D339" s="168" t="s">
        <v>3257</v>
      </c>
      <c r="E339" s="167" t="s">
        <v>3258</v>
      </c>
      <c r="F339" s="167"/>
      <c r="G339" s="167"/>
      <c r="H339" s="166"/>
      <c r="I339" s="166"/>
      <c r="J339" s="166"/>
    </row>
    <row r="340" spans="1:10" x14ac:dyDescent="0.2">
      <c r="A340" s="158"/>
      <c r="B340" s="169">
        <v>46027</v>
      </c>
      <c r="C340" s="228" t="s">
        <v>3137</v>
      </c>
      <c r="D340" s="168" t="s">
        <v>2804</v>
      </c>
      <c r="E340" s="167" t="s">
        <v>2816</v>
      </c>
      <c r="F340" s="167"/>
      <c r="G340" s="167"/>
      <c r="H340" s="166"/>
      <c r="I340" s="166"/>
      <c r="J340" s="166"/>
    </row>
    <row r="341" spans="1:10" x14ac:dyDescent="0.2">
      <c r="A341" s="158"/>
      <c r="B341" s="169">
        <v>46027</v>
      </c>
      <c r="C341" s="228" t="s">
        <v>3137</v>
      </c>
      <c r="D341" s="168" t="s">
        <v>2817</v>
      </c>
      <c r="E341" s="167" t="s">
        <v>2818</v>
      </c>
      <c r="F341" s="167"/>
      <c r="G341" s="167"/>
      <c r="H341" s="166"/>
      <c r="I341" s="166"/>
      <c r="J341" s="166"/>
    </row>
    <row r="342" spans="1:10" x14ac:dyDescent="0.2">
      <c r="A342" s="158"/>
      <c r="B342" s="169"/>
      <c r="C342" s="189"/>
      <c r="D342" s="168"/>
      <c r="E342" s="167"/>
      <c r="F342" s="167"/>
      <c r="G342" s="167"/>
      <c r="H342" s="166"/>
      <c r="I342" s="166"/>
      <c r="J342" s="166"/>
    </row>
    <row r="583" spans="1:1" x14ac:dyDescent="0.2">
      <c r="A583" s="139" t="s">
        <v>8</v>
      </c>
    </row>
  </sheetData>
  <mergeCells count="1">
    <mergeCell ref="I10:J10"/>
  </mergeCells>
  <phoneticPr fontId="27" type="noConversion"/>
  <hyperlinks>
    <hyperlink ref="I10:J10" location="'Загальний прайс'!A7" display="Загальний прайс" xr:uid="{00000000-0004-0000-0000-000000000000}"/>
    <hyperlink ref="D299" location="'new price 02.02.2026'!A1" display="new price 02.02.2026" xr:uid="{00000000-0004-0000-0000-000001000000}"/>
    <hyperlink ref="D282" location="'new price 11.02.2026'!A1" display="new price 11.02.2026" xr:uid="{00000000-0004-0000-0000-000002000000}"/>
  </hyperlinks>
  <pageMargins left="0.39305555555555599" right="0.39305555555555599" top="0.78680555555555598" bottom="0.78680555555555598" header="0.51111111111111096" footer="0.51111111111111096"/>
  <pageSetup paperSize="9" scale="54" firstPageNumber="0" fitToHeight="0" orientation="portrait" useFirstPageNumber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outlinePr summaryBelow="0" summaryRight="0"/>
    <pageSetUpPr fitToPage="1"/>
  </sheetPr>
  <dimension ref="A1:H2388"/>
  <sheetViews>
    <sheetView showGridLines="0" workbookViewId="0">
      <pane ySplit="1" topLeftCell="A2" activePane="bottomLeft" state="frozen"/>
      <selection pane="bottomLeft" activeCell="A7" sqref="A7"/>
    </sheetView>
  </sheetViews>
  <sheetFormatPr defaultColWidth="9.140625" defaultRowHeight="12" outlineLevelRow="4" x14ac:dyDescent="0.2"/>
  <cols>
    <col min="1" max="1" width="29.5703125" style="208" customWidth="1"/>
    <col min="2" max="2" width="103.7109375" style="3" customWidth="1"/>
    <col min="3" max="3" width="7.5703125" style="4" customWidth="1"/>
    <col min="4" max="4" width="13.140625" style="5" customWidth="1"/>
    <col min="5" max="5" width="12.85546875" style="5" customWidth="1"/>
    <col min="6" max="6" width="11.7109375" style="5" customWidth="1"/>
    <col min="7" max="7" width="13.85546875" style="5" customWidth="1"/>
    <col min="8" max="8" width="14.85546875" style="232" customWidth="1"/>
    <col min="9" max="16384" width="9.140625" style="6"/>
  </cols>
  <sheetData>
    <row r="1" spans="1:8" ht="14.25" customHeight="1" x14ac:dyDescent="0.2">
      <c r="A1" s="193"/>
      <c r="B1" s="8" t="s">
        <v>9</v>
      </c>
      <c r="C1" s="9"/>
      <c r="D1" s="10"/>
      <c r="E1" s="10"/>
      <c r="F1" s="41"/>
      <c r="G1" s="42"/>
    </row>
    <row r="2" spans="1:8" ht="14.25" customHeight="1" x14ac:dyDescent="0.2">
      <c r="A2" s="193"/>
      <c r="B2" s="8" t="s">
        <v>0</v>
      </c>
      <c r="C2" s="11"/>
      <c r="D2" s="10"/>
      <c r="E2" s="10"/>
      <c r="F2" s="43" t="s">
        <v>10</v>
      </c>
      <c r="G2" s="44">
        <f>CMS!J6</f>
        <v>45</v>
      </c>
    </row>
    <row r="3" spans="1:8" ht="14.25" customHeight="1" x14ac:dyDescent="0.2">
      <c r="A3" s="193"/>
      <c r="B3" s="12" t="s">
        <v>11</v>
      </c>
      <c r="C3" s="11"/>
      <c r="D3" s="13"/>
      <c r="E3" s="10"/>
      <c r="F3" s="43" t="s">
        <v>12</v>
      </c>
      <c r="G3" s="45">
        <v>0</v>
      </c>
    </row>
    <row r="4" spans="1:8" ht="14.25" customHeight="1" x14ac:dyDescent="0.2">
      <c r="A4" s="193"/>
      <c r="B4" s="14"/>
      <c r="C4" s="11"/>
      <c r="D4" s="10"/>
      <c r="E4" s="10"/>
      <c r="F4" s="46"/>
      <c r="G4" s="46"/>
    </row>
    <row r="5" spans="1:8" s="1" customFormat="1" ht="12" customHeight="1" x14ac:dyDescent="0.2">
      <c r="A5" s="194" t="s">
        <v>13</v>
      </c>
      <c r="B5" s="246" t="s">
        <v>14</v>
      </c>
      <c r="C5" s="15" t="s">
        <v>15</v>
      </c>
      <c r="D5" s="16" t="s">
        <v>16</v>
      </c>
      <c r="E5" s="16" t="s">
        <v>16</v>
      </c>
      <c r="F5" s="47" t="s">
        <v>17</v>
      </c>
      <c r="G5" s="16" t="s">
        <v>17</v>
      </c>
      <c r="H5" s="233"/>
    </row>
    <row r="6" spans="1:8" s="1" customFormat="1" ht="12" customHeight="1" x14ac:dyDescent="0.2">
      <c r="A6" s="195" t="s">
        <v>18</v>
      </c>
      <c r="B6" s="247"/>
      <c r="C6" s="17" t="s">
        <v>19</v>
      </c>
      <c r="D6" s="18" t="s">
        <v>20</v>
      </c>
      <c r="E6" s="18" t="s">
        <v>21</v>
      </c>
      <c r="F6" s="18" t="s">
        <v>20</v>
      </c>
      <c r="G6" s="18" t="s">
        <v>21</v>
      </c>
      <c r="H6" s="233"/>
    </row>
    <row r="7" spans="1:8" s="1" customFormat="1" ht="12" customHeight="1" x14ac:dyDescent="0.2">
      <c r="A7" s="196" t="s">
        <v>823</v>
      </c>
      <c r="B7" s="19"/>
      <c r="C7" s="19"/>
      <c r="D7" s="20"/>
      <c r="E7" s="20"/>
      <c r="F7" s="48"/>
      <c r="G7" s="48"/>
      <c r="H7" s="233"/>
    </row>
    <row r="8" spans="1:8" s="1" customFormat="1" ht="14.25" customHeight="1" x14ac:dyDescent="0.2">
      <c r="A8" s="21" t="s">
        <v>22</v>
      </c>
      <c r="B8" s="22"/>
      <c r="C8" s="22"/>
      <c r="D8" s="23"/>
      <c r="E8" s="23"/>
      <c r="F8" s="49"/>
      <c r="G8" s="49"/>
      <c r="H8" s="233"/>
    </row>
    <row r="9" spans="1:8" s="1" customFormat="1" ht="14.25" customHeight="1" outlineLevel="1" collapsed="1" x14ac:dyDescent="0.2">
      <c r="A9" s="24" t="s">
        <v>3937</v>
      </c>
      <c r="B9" s="24"/>
      <c r="C9" s="25"/>
      <c r="D9" s="26"/>
      <c r="E9" s="26"/>
      <c r="F9" s="50"/>
      <c r="G9" s="50"/>
      <c r="H9" s="233"/>
    </row>
    <row r="10" spans="1:8" s="1" customFormat="1" ht="14.25" hidden="1" customHeight="1" outlineLevel="2" collapsed="1" x14ac:dyDescent="0.2">
      <c r="A10" s="39"/>
      <c r="B10" s="28" t="s">
        <v>2098</v>
      </c>
      <c r="C10" s="29"/>
      <c r="D10" s="30"/>
      <c r="E10" s="30"/>
      <c r="F10" s="51"/>
      <c r="G10" s="51"/>
      <c r="H10" s="233"/>
    </row>
    <row r="11" spans="1:8" ht="14.25" hidden="1" customHeight="1" outlineLevel="3" x14ac:dyDescent="0.2">
      <c r="A11" s="197" t="s">
        <v>2037</v>
      </c>
      <c r="B11" s="31" t="s">
        <v>2038</v>
      </c>
      <c r="C11" s="32" t="s">
        <v>24</v>
      </c>
      <c r="D11" s="33">
        <f t="shared" ref="D11" si="0">E11*G$2</f>
        <v>54</v>
      </c>
      <c r="E11" s="52">
        <v>1.2</v>
      </c>
      <c r="F11" s="33">
        <f t="shared" ref="F11" si="1">G11*G$2</f>
        <v>54</v>
      </c>
      <c r="G11" s="33">
        <f t="shared" ref="G11" si="2">E11*(1-G$3)</f>
        <v>1.2</v>
      </c>
    </row>
    <row r="12" spans="1:8" ht="14.25" hidden="1" customHeight="1" outlineLevel="3" x14ac:dyDescent="0.2">
      <c r="A12" s="197" t="s">
        <v>26</v>
      </c>
      <c r="B12" s="31" t="s">
        <v>3600</v>
      </c>
      <c r="C12" s="32" t="s">
        <v>24</v>
      </c>
      <c r="D12" s="33">
        <f t="shared" ref="D12:D13" si="3">E12*G$2</f>
        <v>54</v>
      </c>
      <c r="E12" s="52">
        <v>1.2</v>
      </c>
      <c r="F12" s="33">
        <f t="shared" ref="F12:F13" si="4">G12*G$2</f>
        <v>54</v>
      </c>
      <c r="G12" s="33">
        <f t="shared" ref="G12:G13" si="5">E12*(1-G$3)</f>
        <v>1.2</v>
      </c>
    </row>
    <row r="13" spans="1:8" ht="14.25" hidden="1" customHeight="1" outlineLevel="3" x14ac:dyDescent="0.2">
      <c r="A13" s="197" t="s">
        <v>3844</v>
      </c>
      <c r="B13" s="31" t="s">
        <v>3845</v>
      </c>
      <c r="C13" s="32" t="s">
        <v>24</v>
      </c>
      <c r="D13" s="33">
        <f t="shared" si="3"/>
        <v>54</v>
      </c>
      <c r="E13" s="52">
        <v>1.2</v>
      </c>
      <c r="F13" s="33">
        <f t="shared" si="4"/>
        <v>54</v>
      </c>
      <c r="G13" s="33">
        <f t="shared" si="5"/>
        <v>1.2</v>
      </c>
    </row>
    <row r="14" spans="1:8" ht="14.25" hidden="1" customHeight="1" outlineLevel="3" x14ac:dyDescent="0.2">
      <c r="A14" s="197" t="s">
        <v>4234</v>
      </c>
      <c r="B14" s="31" t="s">
        <v>4235</v>
      </c>
      <c r="C14" s="32" t="s">
        <v>24</v>
      </c>
      <c r="D14" s="33">
        <f t="shared" ref="D14:D19" si="6">E14*G$2</f>
        <v>121.50000000000001</v>
      </c>
      <c r="E14" s="52">
        <v>2.7</v>
      </c>
      <c r="F14" s="33">
        <f t="shared" ref="F14:F19" si="7">G14*G$2</f>
        <v>121.50000000000001</v>
      </c>
      <c r="G14" s="33">
        <f t="shared" ref="G14:G19" si="8">E14*(1-G$3)</f>
        <v>2.7</v>
      </c>
    </row>
    <row r="15" spans="1:8" ht="14.25" hidden="1" customHeight="1" outlineLevel="3" x14ac:dyDescent="0.2">
      <c r="A15" s="197" t="s">
        <v>4236</v>
      </c>
      <c r="B15" s="31" t="s">
        <v>4237</v>
      </c>
      <c r="C15" s="32" t="s">
        <v>24</v>
      </c>
      <c r="D15" s="33">
        <f t="shared" si="6"/>
        <v>130.5</v>
      </c>
      <c r="E15" s="52">
        <v>2.9</v>
      </c>
      <c r="F15" s="33">
        <f t="shared" si="7"/>
        <v>130.5</v>
      </c>
      <c r="G15" s="33">
        <f t="shared" si="8"/>
        <v>2.9</v>
      </c>
    </row>
    <row r="16" spans="1:8" ht="14.25" hidden="1" customHeight="1" outlineLevel="3" x14ac:dyDescent="0.2">
      <c r="A16" s="197" t="s">
        <v>3081</v>
      </c>
      <c r="B16" s="31" t="s">
        <v>4238</v>
      </c>
      <c r="C16" s="32" t="s">
        <v>24</v>
      </c>
      <c r="D16" s="33">
        <f t="shared" si="6"/>
        <v>103.49999999999999</v>
      </c>
      <c r="E16" s="52">
        <v>2.2999999999999998</v>
      </c>
      <c r="F16" s="33">
        <f t="shared" si="7"/>
        <v>103.49999999999999</v>
      </c>
      <c r="G16" s="33">
        <f t="shared" si="8"/>
        <v>2.2999999999999998</v>
      </c>
    </row>
    <row r="17" spans="1:8" ht="14.25" hidden="1" customHeight="1" outlineLevel="3" x14ac:dyDescent="0.2">
      <c r="A17" s="197" t="s">
        <v>1922</v>
      </c>
      <c r="B17" s="31" t="s">
        <v>2167</v>
      </c>
      <c r="C17" s="32" t="s">
        <v>24</v>
      </c>
      <c r="D17" s="33">
        <f t="shared" si="6"/>
        <v>108</v>
      </c>
      <c r="E17" s="52">
        <v>2.4</v>
      </c>
      <c r="F17" s="33">
        <f t="shared" si="7"/>
        <v>108</v>
      </c>
      <c r="G17" s="33">
        <f t="shared" si="8"/>
        <v>2.4</v>
      </c>
    </row>
    <row r="18" spans="1:8" ht="14.25" hidden="1" customHeight="1" outlineLevel="3" x14ac:dyDescent="0.2">
      <c r="A18" s="197" t="s">
        <v>23</v>
      </c>
      <c r="B18" s="31" t="s">
        <v>3601</v>
      </c>
      <c r="C18" s="32" t="s">
        <v>24</v>
      </c>
      <c r="D18" s="33">
        <f t="shared" si="6"/>
        <v>45</v>
      </c>
      <c r="E18" s="52">
        <v>1</v>
      </c>
      <c r="F18" s="33">
        <f t="shared" si="7"/>
        <v>45</v>
      </c>
      <c r="G18" s="33">
        <f t="shared" si="8"/>
        <v>1</v>
      </c>
    </row>
    <row r="19" spans="1:8" ht="14.25" hidden="1" customHeight="1" outlineLevel="3" x14ac:dyDescent="0.2">
      <c r="A19" s="197" t="s">
        <v>25</v>
      </c>
      <c r="B19" s="31" t="s">
        <v>3602</v>
      </c>
      <c r="C19" s="32" t="s">
        <v>24</v>
      </c>
      <c r="D19" s="33">
        <f t="shared" si="6"/>
        <v>69.3</v>
      </c>
      <c r="E19" s="52">
        <v>1.54</v>
      </c>
      <c r="F19" s="33">
        <f t="shared" si="7"/>
        <v>69.3</v>
      </c>
      <c r="G19" s="33">
        <f t="shared" si="8"/>
        <v>1.54</v>
      </c>
    </row>
    <row r="20" spans="1:8" s="1" customFormat="1" ht="14.25" hidden="1" customHeight="1" outlineLevel="2" collapsed="1" x14ac:dyDescent="0.2">
      <c r="A20" s="39"/>
      <c r="B20" s="28" t="s">
        <v>2132</v>
      </c>
      <c r="C20" s="29"/>
      <c r="D20" s="30"/>
      <c r="E20" s="30"/>
      <c r="F20" s="51"/>
      <c r="G20" s="51"/>
      <c r="H20" s="233"/>
    </row>
    <row r="21" spans="1:8" ht="14.25" hidden="1" customHeight="1" outlineLevel="3" x14ac:dyDescent="0.2">
      <c r="A21" s="39"/>
      <c r="B21" s="213" t="s">
        <v>3015</v>
      </c>
      <c r="C21" s="34"/>
      <c r="D21" s="35"/>
      <c r="E21" s="54"/>
      <c r="F21" s="35"/>
      <c r="G21" s="35"/>
    </row>
    <row r="22" spans="1:8" ht="14.25" hidden="1" customHeight="1" outlineLevel="3" x14ac:dyDescent="0.2">
      <c r="A22" s="39" t="s">
        <v>1997</v>
      </c>
      <c r="B22" s="27" t="s">
        <v>3603</v>
      </c>
      <c r="C22" s="34" t="s">
        <v>29</v>
      </c>
      <c r="D22" s="35">
        <f t="shared" ref="D22:D29" si="9">E22*G$2</f>
        <v>180</v>
      </c>
      <c r="E22" s="54">
        <v>4</v>
      </c>
      <c r="F22" s="35">
        <f t="shared" ref="F22:F29" si="10">G22*G$2</f>
        <v>180</v>
      </c>
      <c r="G22" s="35">
        <f t="shared" ref="G22:G29" si="11">E22*(1-G$3)</f>
        <v>4</v>
      </c>
    </row>
    <row r="23" spans="1:8" ht="14.25" hidden="1" customHeight="1" outlineLevel="3" x14ac:dyDescent="0.2">
      <c r="A23" s="39" t="s">
        <v>34</v>
      </c>
      <c r="B23" s="27" t="s">
        <v>3604</v>
      </c>
      <c r="C23" s="34" t="s">
        <v>29</v>
      </c>
      <c r="D23" s="35">
        <f t="shared" si="9"/>
        <v>346.5</v>
      </c>
      <c r="E23" s="54">
        <v>7.7</v>
      </c>
      <c r="F23" s="35">
        <f t="shared" si="10"/>
        <v>346.5</v>
      </c>
      <c r="G23" s="35">
        <f t="shared" si="11"/>
        <v>7.7</v>
      </c>
    </row>
    <row r="24" spans="1:8" ht="14.25" hidden="1" customHeight="1" outlineLevel="3" x14ac:dyDescent="0.2">
      <c r="A24" s="39" t="s">
        <v>3007</v>
      </c>
      <c r="B24" s="27" t="s">
        <v>3008</v>
      </c>
      <c r="C24" s="34" t="s">
        <v>29</v>
      </c>
      <c r="D24" s="35">
        <f t="shared" si="9"/>
        <v>180</v>
      </c>
      <c r="E24" s="54">
        <v>4</v>
      </c>
      <c r="F24" s="35">
        <f t="shared" si="10"/>
        <v>180</v>
      </c>
      <c r="G24" s="35">
        <f t="shared" si="11"/>
        <v>4</v>
      </c>
    </row>
    <row r="25" spans="1:8" ht="14.25" hidden="1" customHeight="1" outlineLevel="3" x14ac:dyDescent="0.2">
      <c r="A25" s="39" t="s">
        <v>3009</v>
      </c>
      <c r="B25" s="27" t="s">
        <v>3010</v>
      </c>
      <c r="C25" s="34" t="s">
        <v>29</v>
      </c>
      <c r="D25" s="35">
        <f t="shared" ref="D25:D28" si="12">E25*G$2</f>
        <v>234</v>
      </c>
      <c r="E25" s="54">
        <v>5.2</v>
      </c>
      <c r="F25" s="35">
        <f t="shared" ref="F25:F28" si="13">G25*G$2</f>
        <v>234</v>
      </c>
      <c r="G25" s="35">
        <f t="shared" ref="G25:G28" si="14">E25*(1-G$3)</f>
        <v>5.2</v>
      </c>
    </row>
    <row r="26" spans="1:8" ht="14.25" hidden="1" customHeight="1" outlineLevel="3" x14ac:dyDescent="0.2">
      <c r="A26" s="39" t="s">
        <v>3011</v>
      </c>
      <c r="B26" s="27" t="s">
        <v>3012</v>
      </c>
      <c r="C26" s="34" t="s">
        <v>29</v>
      </c>
      <c r="D26" s="35">
        <f t="shared" si="12"/>
        <v>310.5</v>
      </c>
      <c r="E26" s="54">
        <v>6.9</v>
      </c>
      <c r="F26" s="35">
        <f t="shared" si="13"/>
        <v>310.5</v>
      </c>
      <c r="G26" s="35">
        <f t="shared" si="14"/>
        <v>6.9</v>
      </c>
    </row>
    <row r="27" spans="1:8" ht="14.25" hidden="1" customHeight="1" outlineLevel="3" x14ac:dyDescent="0.2">
      <c r="A27" s="39" t="s">
        <v>3013</v>
      </c>
      <c r="B27" s="27" t="s">
        <v>3014</v>
      </c>
      <c r="C27" s="34" t="s">
        <v>29</v>
      </c>
      <c r="D27" s="35">
        <f t="shared" si="12"/>
        <v>382.5</v>
      </c>
      <c r="E27" s="54">
        <v>8.5</v>
      </c>
      <c r="F27" s="35">
        <f t="shared" si="13"/>
        <v>382.5</v>
      </c>
      <c r="G27" s="35">
        <f t="shared" si="14"/>
        <v>8.5</v>
      </c>
    </row>
    <row r="28" spans="1:8" ht="14.25" hidden="1" customHeight="1" outlineLevel="3" x14ac:dyDescent="0.2">
      <c r="A28" s="39" t="s">
        <v>35</v>
      </c>
      <c r="B28" s="27" t="s">
        <v>2112</v>
      </c>
      <c r="C28" s="34" t="s">
        <v>29</v>
      </c>
      <c r="D28" s="35">
        <f t="shared" si="12"/>
        <v>589.5</v>
      </c>
      <c r="E28" s="54">
        <v>13.1</v>
      </c>
      <c r="F28" s="35">
        <f t="shared" si="13"/>
        <v>589.5</v>
      </c>
      <c r="G28" s="35">
        <f t="shared" si="14"/>
        <v>13.1</v>
      </c>
    </row>
    <row r="29" spans="1:8" ht="14.25" hidden="1" customHeight="1" outlineLevel="3" x14ac:dyDescent="0.2">
      <c r="A29" s="39" t="s">
        <v>36</v>
      </c>
      <c r="B29" s="27" t="s">
        <v>2113</v>
      </c>
      <c r="C29" s="34" t="s">
        <v>29</v>
      </c>
      <c r="D29" s="35">
        <f t="shared" si="9"/>
        <v>661.5</v>
      </c>
      <c r="E29" s="54">
        <v>14.7</v>
      </c>
      <c r="F29" s="35">
        <f t="shared" si="10"/>
        <v>661.5</v>
      </c>
      <c r="G29" s="35">
        <f t="shared" si="11"/>
        <v>14.7</v>
      </c>
    </row>
    <row r="30" spans="1:8" ht="14.25" hidden="1" customHeight="1" outlineLevel="3" x14ac:dyDescent="0.2">
      <c r="A30" s="39" t="s">
        <v>37</v>
      </c>
      <c r="B30" s="27" t="s">
        <v>2114</v>
      </c>
      <c r="C30" s="34" t="s">
        <v>29</v>
      </c>
      <c r="D30" s="35">
        <f t="shared" ref="D30:D40" si="15">E30*G$2</f>
        <v>733.5</v>
      </c>
      <c r="E30" s="54">
        <v>16.3</v>
      </c>
      <c r="F30" s="35">
        <f t="shared" ref="F30:F40" si="16">G30*G$2</f>
        <v>733.5</v>
      </c>
      <c r="G30" s="35">
        <f t="shared" ref="G30:G40" si="17">E30*(1-G$3)</f>
        <v>16.3</v>
      </c>
    </row>
    <row r="31" spans="1:8" ht="14.25" hidden="1" customHeight="1" outlineLevel="3" x14ac:dyDescent="0.2">
      <c r="A31" s="39" t="s">
        <v>2115</v>
      </c>
      <c r="B31" s="27" t="s">
        <v>2116</v>
      </c>
      <c r="C31" s="34" t="s">
        <v>29</v>
      </c>
      <c r="D31" s="35">
        <f t="shared" si="15"/>
        <v>882.00000000000011</v>
      </c>
      <c r="E31" s="54">
        <v>19.600000000000001</v>
      </c>
      <c r="F31" s="35">
        <f t="shared" si="16"/>
        <v>882.00000000000011</v>
      </c>
      <c r="G31" s="35">
        <f t="shared" si="17"/>
        <v>19.600000000000001</v>
      </c>
    </row>
    <row r="32" spans="1:8" ht="14.25" hidden="1" customHeight="1" outlineLevel="3" x14ac:dyDescent="0.2">
      <c r="A32" s="39" t="s">
        <v>2507</v>
      </c>
      <c r="B32" s="27" t="s">
        <v>2508</v>
      </c>
      <c r="C32" s="34" t="s">
        <v>29</v>
      </c>
      <c r="D32" s="35">
        <f t="shared" si="15"/>
        <v>567</v>
      </c>
      <c r="E32" s="54">
        <v>12.6</v>
      </c>
      <c r="F32" s="35">
        <f t="shared" si="16"/>
        <v>567</v>
      </c>
      <c r="G32" s="35">
        <f t="shared" si="17"/>
        <v>12.6</v>
      </c>
    </row>
    <row r="33" spans="1:7" ht="14.25" hidden="1" customHeight="1" outlineLevel="3" x14ac:dyDescent="0.2">
      <c r="A33" s="39" t="s">
        <v>2509</v>
      </c>
      <c r="B33" s="27" t="s">
        <v>2510</v>
      </c>
      <c r="C33" s="34" t="s">
        <v>29</v>
      </c>
      <c r="D33" s="35">
        <f t="shared" si="15"/>
        <v>589.5</v>
      </c>
      <c r="E33" s="54">
        <v>13.1</v>
      </c>
      <c r="F33" s="35">
        <f t="shared" si="16"/>
        <v>589.5</v>
      </c>
      <c r="G33" s="35">
        <f t="shared" si="17"/>
        <v>13.1</v>
      </c>
    </row>
    <row r="34" spans="1:7" ht="14.25" hidden="1" customHeight="1" outlineLevel="3" x14ac:dyDescent="0.2">
      <c r="A34" s="39" t="s">
        <v>2511</v>
      </c>
      <c r="B34" s="27" t="s">
        <v>2512</v>
      </c>
      <c r="C34" s="34" t="s">
        <v>29</v>
      </c>
      <c r="D34" s="35">
        <f t="shared" si="15"/>
        <v>733.5</v>
      </c>
      <c r="E34" s="54">
        <v>16.3</v>
      </c>
      <c r="F34" s="35">
        <f t="shared" si="16"/>
        <v>733.5</v>
      </c>
      <c r="G34" s="35">
        <f t="shared" si="17"/>
        <v>16.3</v>
      </c>
    </row>
    <row r="35" spans="1:7" ht="14.25" hidden="1" customHeight="1" outlineLevel="3" x14ac:dyDescent="0.2">
      <c r="A35" s="39" t="s">
        <v>2513</v>
      </c>
      <c r="B35" s="27" t="s">
        <v>2514</v>
      </c>
      <c r="C35" s="34" t="s">
        <v>29</v>
      </c>
      <c r="D35" s="35">
        <f t="shared" si="15"/>
        <v>882.00000000000011</v>
      </c>
      <c r="E35" s="54">
        <v>19.600000000000001</v>
      </c>
      <c r="F35" s="35">
        <f t="shared" si="16"/>
        <v>882.00000000000011</v>
      </c>
      <c r="G35" s="35">
        <f t="shared" si="17"/>
        <v>19.600000000000001</v>
      </c>
    </row>
    <row r="36" spans="1:7" ht="14.25" hidden="1" customHeight="1" outlineLevel="3" x14ac:dyDescent="0.2">
      <c r="A36" s="39" t="s">
        <v>3608</v>
      </c>
      <c r="B36" s="27" t="s">
        <v>3609</v>
      </c>
      <c r="C36" s="34" t="s">
        <v>29</v>
      </c>
      <c r="D36" s="35">
        <f t="shared" ref="D36" si="18">E36*G$2</f>
        <v>324</v>
      </c>
      <c r="E36" s="54">
        <v>7.2</v>
      </c>
      <c r="F36" s="35">
        <f t="shared" ref="F36" si="19">G36*G$2</f>
        <v>0</v>
      </c>
      <c r="G36" s="35"/>
    </row>
    <row r="37" spans="1:7" ht="14.25" hidden="1" customHeight="1" outlineLevel="3" x14ac:dyDescent="0.2">
      <c r="A37" s="39" t="s">
        <v>1998</v>
      </c>
      <c r="B37" s="27" t="s">
        <v>3605</v>
      </c>
      <c r="C37" s="34" t="s">
        <v>29</v>
      </c>
      <c r="D37" s="35">
        <f t="shared" si="15"/>
        <v>234.89999999999998</v>
      </c>
      <c r="E37" s="54">
        <v>5.22</v>
      </c>
      <c r="F37" s="35">
        <f t="shared" si="16"/>
        <v>234.89999999999998</v>
      </c>
      <c r="G37" s="35">
        <f t="shared" si="17"/>
        <v>5.22</v>
      </c>
    </row>
    <row r="38" spans="1:7" ht="14.25" hidden="1" customHeight="1" outlineLevel="3" x14ac:dyDescent="0.2">
      <c r="A38" s="39" t="s">
        <v>1920</v>
      </c>
      <c r="B38" s="27" t="s">
        <v>3606</v>
      </c>
      <c r="C38" s="34" t="s">
        <v>29</v>
      </c>
      <c r="D38" s="35">
        <f t="shared" si="15"/>
        <v>405</v>
      </c>
      <c r="E38" s="54">
        <v>9</v>
      </c>
      <c r="F38" s="35">
        <f t="shared" si="16"/>
        <v>405</v>
      </c>
      <c r="G38" s="35">
        <f t="shared" si="17"/>
        <v>9</v>
      </c>
    </row>
    <row r="39" spans="1:7" ht="14.25" hidden="1" customHeight="1" outlineLevel="3" x14ac:dyDescent="0.2">
      <c r="A39" s="39" t="s">
        <v>1921</v>
      </c>
      <c r="B39" s="27" t="s">
        <v>3607</v>
      </c>
      <c r="C39" s="34" t="s">
        <v>29</v>
      </c>
      <c r="D39" s="35">
        <f t="shared" si="15"/>
        <v>546.75</v>
      </c>
      <c r="E39" s="54">
        <v>12.15</v>
      </c>
      <c r="F39" s="35">
        <f t="shared" si="16"/>
        <v>546.75</v>
      </c>
      <c r="G39" s="35">
        <f t="shared" si="17"/>
        <v>12.15</v>
      </c>
    </row>
    <row r="40" spans="1:7" ht="14.25" hidden="1" customHeight="1" outlineLevel="3" x14ac:dyDescent="0.2">
      <c r="A40" s="39" t="s">
        <v>3608</v>
      </c>
      <c r="B40" s="27" t="s">
        <v>3609</v>
      </c>
      <c r="C40" s="34" t="s">
        <v>29</v>
      </c>
      <c r="D40" s="35">
        <f t="shared" si="15"/>
        <v>324</v>
      </c>
      <c r="E40" s="54">
        <v>7.2</v>
      </c>
      <c r="F40" s="35">
        <f t="shared" si="16"/>
        <v>324</v>
      </c>
      <c r="G40" s="35">
        <f t="shared" si="17"/>
        <v>7.2</v>
      </c>
    </row>
    <row r="41" spans="1:7" ht="14.25" hidden="1" customHeight="1" outlineLevel="3" x14ac:dyDescent="0.2">
      <c r="A41" s="39"/>
      <c r="B41" s="213" t="s">
        <v>3016</v>
      </c>
      <c r="C41" s="34"/>
      <c r="D41" s="35"/>
      <c r="E41" s="164"/>
      <c r="F41" s="35"/>
      <c r="G41" s="35"/>
    </row>
    <row r="42" spans="1:7" ht="14.25" hidden="1" customHeight="1" outlineLevel="3" x14ac:dyDescent="0.2">
      <c r="A42" s="39" t="s">
        <v>30</v>
      </c>
      <c r="B42" s="27" t="s">
        <v>31</v>
      </c>
      <c r="C42" s="34" t="s">
        <v>29</v>
      </c>
      <c r="D42" s="35">
        <f>E42*G$2</f>
        <v>1390.5</v>
      </c>
      <c r="E42" s="54">
        <v>30.9</v>
      </c>
      <c r="F42" s="35">
        <f>G42*G$2</f>
        <v>1390.5</v>
      </c>
      <c r="G42" s="35">
        <f>E42*(1-G$3)</f>
        <v>30.9</v>
      </c>
    </row>
    <row r="43" spans="1:7" ht="14.25" hidden="1" customHeight="1" outlineLevel="3" x14ac:dyDescent="0.2">
      <c r="A43" s="39" t="s">
        <v>27</v>
      </c>
      <c r="B43" s="27" t="s">
        <v>28</v>
      </c>
      <c r="C43" s="34" t="s">
        <v>29</v>
      </c>
      <c r="D43" s="35">
        <f t="shared" ref="D43:D47" si="20">E43*G$2</f>
        <v>393.75</v>
      </c>
      <c r="E43" s="54">
        <v>8.75</v>
      </c>
      <c r="F43" s="35">
        <f t="shared" ref="F43:F53" si="21">G43*G$2</f>
        <v>393.75</v>
      </c>
      <c r="G43" s="35">
        <f t="shared" ref="G43:G47" si="22">E43*(1-G$3)</f>
        <v>8.75</v>
      </c>
    </row>
    <row r="44" spans="1:7" ht="14.25" hidden="1" customHeight="1" outlineLevel="3" x14ac:dyDescent="0.2">
      <c r="A44" s="39" t="s">
        <v>3610</v>
      </c>
      <c r="B44" s="27" t="s">
        <v>3611</v>
      </c>
      <c r="C44" s="34" t="s">
        <v>29</v>
      </c>
      <c r="D44" s="35">
        <f t="shared" si="20"/>
        <v>393.75</v>
      </c>
      <c r="E44" s="54">
        <v>8.75</v>
      </c>
      <c r="F44" s="35">
        <f t="shared" si="21"/>
        <v>393.75</v>
      </c>
      <c r="G44" s="35">
        <f t="shared" si="22"/>
        <v>8.75</v>
      </c>
    </row>
    <row r="45" spans="1:7" ht="14.25" hidden="1" customHeight="1" outlineLevel="3" x14ac:dyDescent="0.2">
      <c r="A45" s="39" t="s">
        <v>32</v>
      </c>
      <c r="B45" s="27" t="s">
        <v>2117</v>
      </c>
      <c r="C45" s="34" t="s">
        <v>29</v>
      </c>
      <c r="D45" s="35">
        <f t="shared" si="20"/>
        <v>549</v>
      </c>
      <c r="E45" s="54">
        <v>12.2</v>
      </c>
      <c r="F45" s="35">
        <f t="shared" si="21"/>
        <v>549</v>
      </c>
      <c r="G45" s="35">
        <f t="shared" si="22"/>
        <v>12.2</v>
      </c>
    </row>
    <row r="46" spans="1:7" ht="14.25" hidden="1" customHeight="1" outlineLevel="3" x14ac:dyDescent="0.2">
      <c r="A46" s="39" t="s">
        <v>33</v>
      </c>
      <c r="B46" s="27" t="s">
        <v>2118</v>
      </c>
      <c r="C46" s="34" t="s">
        <v>29</v>
      </c>
      <c r="D46" s="35">
        <f t="shared" si="20"/>
        <v>866.25</v>
      </c>
      <c r="E46" s="54">
        <v>19.25</v>
      </c>
      <c r="F46" s="35">
        <f t="shared" si="21"/>
        <v>866.25</v>
      </c>
      <c r="G46" s="35">
        <f t="shared" si="22"/>
        <v>19.25</v>
      </c>
    </row>
    <row r="47" spans="1:7" ht="14.25" hidden="1" customHeight="1" outlineLevel="3" x14ac:dyDescent="0.2">
      <c r="A47" s="39" t="s">
        <v>38</v>
      </c>
      <c r="B47" s="27" t="s">
        <v>2119</v>
      </c>
      <c r="C47" s="34" t="s">
        <v>29</v>
      </c>
      <c r="D47" s="35">
        <f t="shared" si="20"/>
        <v>652.5</v>
      </c>
      <c r="E47" s="54">
        <v>14.5</v>
      </c>
      <c r="F47" s="35">
        <f t="shared" si="21"/>
        <v>652.5</v>
      </c>
      <c r="G47" s="35">
        <f t="shared" si="22"/>
        <v>14.5</v>
      </c>
    </row>
    <row r="48" spans="1:7" ht="14.25" hidden="1" customHeight="1" outlineLevel="3" x14ac:dyDescent="0.2">
      <c r="A48" s="39" t="s">
        <v>39</v>
      </c>
      <c r="B48" s="27" t="s">
        <v>2120</v>
      </c>
      <c r="C48" s="34" t="s">
        <v>29</v>
      </c>
      <c r="D48" s="35">
        <f t="shared" ref="D48:D53" si="23">E48*G$2</f>
        <v>787.5</v>
      </c>
      <c r="E48" s="54">
        <v>17.5</v>
      </c>
      <c r="F48" s="35">
        <f t="shared" si="21"/>
        <v>787.5</v>
      </c>
      <c r="G48" s="35">
        <f t="shared" ref="G48:G53" si="24">E48*(1-G$3)</f>
        <v>17.5</v>
      </c>
    </row>
    <row r="49" spans="1:8" ht="14.25" hidden="1" customHeight="1" outlineLevel="3" x14ac:dyDescent="0.2">
      <c r="A49" s="39" t="s">
        <v>3612</v>
      </c>
      <c r="B49" s="27" t="s">
        <v>3613</v>
      </c>
      <c r="C49" s="34" t="s">
        <v>29</v>
      </c>
      <c r="D49" s="35">
        <f t="shared" si="23"/>
        <v>843.75</v>
      </c>
      <c r="E49" s="54">
        <v>18.75</v>
      </c>
      <c r="F49" s="35">
        <f t="shared" si="21"/>
        <v>843.75</v>
      </c>
      <c r="G49" s="35">
        <f t="shared" si="24"/>
        <v>18.75</v>
      </c>
    </row>
    <row r="50" spans="1:8" ht="14.25" hidden="1" customHeight="1" outlineLevel="3" x14ac:dyDescent="0.2">
      <c r="A50" s="39" t="s">
        <v>40</v>
      </c>
      <c r="B50" s="27" t="s">
        <v>2121</v>
      </c>
      <c r="C50" s="34" t="s">
        <v>29</v>
      </c>
      <c r="D50" s="35">
        <f t="shared" si="23"/>
        <v>900</v>
      </c>
      <c r="E50" s="54">
        <v>20</v>
      </c>
      <c r="F50" s="35">
        <f t="shared" si="21"/>
        <v>900</v>
      </c>
      <c r="G50" s="35">
        <f t="shared" si="24"/>
        <v>20</v>
      </c>
    </row>
    <row r="51" spans="1:8" ht="14.25" hidden="1" customHeight="1" outlineLevel="3" x14ac:dyDescent="0.2">
      <c r="A51" s="39" t="s">
        <v>41</v>
      </c>
      <c r="B51" s="27" t="s">
        <v>2122</v>
      </c>
      <c r="C51" s="34" t="s">
        <v>29</v>
      </c>
      <c r="D51" s="35">
        <f t="shared" si="23"/>
        <v>1053</v>
      </c>
      <c r="E51" s="54">
        <v>23.4</v>
      </c>
      <c r="F51" s="35">
        <f t="shared" si="21"/>
        <v>1053</v>
      </c>
      <c r="G51" s="35">
        <f t="shared" si="24"/>
        <v>23.4</v>
      </c>
    </row>
    <row r="52" spans="1:8" ht="14.25" hidden="1" customHeight="1" outlineLevel="3" x14ac:dyDescent="0.2">
      <c r="A52" s="39" t="s">
        <v>42</v>
      </c>
      <c r="B52" s="27" t="s">
        <v>2123</v>
      </c>
      <c r="C52" s="34" t="s">
        <v>29</v>
      </c>
      <c r="D52" s="35">
        <f t="shared" si="23"/>
        <v>1372.5</v>
      </c>
      <c r="E52" s="54">
        <v>30.5</v>
      </c>
      <c r="F52" s="35">
        <f t="shared" si="21"/>
        <v>1372.5</v>
      </c>
      <c r="G52" s="35">
        <f t="shared" si="24"/>
        <v>30.5</v>
      </c>
    </row>
    <row r="53" spans="1:8" ht="14.25" hidden="1" customHeight="1" outlineLevel="3" x14ac:dyDescent="0.2">
      <c r="A53" s="39" t="s">
        <v>3614</v>
      </c>
      <c r="B53" s="27" t="s">
        <v>3615</v>
      </c>
      <c r="C53" s="34" t="s">
        <v>29</v>
      </c>
      <c r="D53" s="35">
        <f t="shared" si="23"/>
        <v>1530</v>
      </c>
      <c r="E53" s="54">
        <v>34</v>
      </c>
      <c r="F53" s="35">
        <f t="shared" si="21"/>
        <v>1530</v>
      </c>
      <c r="G53" s="35">
        <f t="shared" si="24"/>
        <v>34</v>
      </c>
    </row>
    <row r="54" spans="1:8" s="1" customFormat="1" ht="14.25" hidden="1" customHeight="1" outlineLevel="2" collapsed="1" x14ac:dyDescent="0.2">
      <c r="A54" s="39"/>
      <c r="B54" s="28" t="s">
        <v>3358</v>
      </c>
      <c r="C54" s="29"/>
      <c r="D54" s="30"/>
      <c r="E54" s="30"/>
      <c r="F54" s="51"/>
      <c r="G54" s="51"/>
      <c r="H54" s="233"/>
    </row>
    <row r="55" spans="1:8" ht="14.25" hidden="1" customHeight="1" outlineLevel="3" x14ac:dyDescent="0.2">
      <c r="A55" s="39"/>
      <c r="B55" s="214" t="s">
        <v>3621</v>
      </c>
      <c r="C55" s="37"/>
      <c r="D55" s="38"/>
      <c r="E55" s="192"/>
      <c r="F55" s="38"/>
      <c r="G55" s="38"/>
    </row>
    <row r="56" spans="1:8" ht="14.25" hidden="1" customHeight="1" outlineLevel="3" x14ac:dyDescent="0.2">
      <c r="A56" s="39" t="s">
        <v>2144</v>
      </c>
      <c r="B56" s="27" t="s">
        <v>3616</v>
      </c>
      <c r="C56" s="37" t="s">
        <v>29</v>
      </c>
      <c r="D56" s="38">
        <f t="shared" ref="D56:D65" si="25">E56*G$2</f>
        <v>274.5</v>
      </c>
      <c r="E56" s="53">
        <v>6.1</v>
      </c>
      <c r="F56" s="38">
        <f t="shared" ref="F56" si="26">G56*G$2</f>
        <v>274.5</v>
      </c>
      <c r="G56" s="38">
        <f t="shared" ref="G56:G65" si="27">E56*(1-G$3)</f>
        <v>6.1</v>
      </c>
    </row>
    <row r="57" spans="1:8" ht="14.25" hidden="1" customHeight="1" outlineLevel="3" x14ac:dyDescent="0.2">
      <c r="A57" s="198" t="s">
        <v>43</v>
      </c>
      <c r="B57" s="36" t="s">
        <v>3617</v>
      </c>
      <c r="C57" s="37" t="s">
        <v>29</v>
      </c>
      <c r="D57" s="38">
        <f t="shared" si="25"/>
        <v>274.5</v>
      </c>
      <c r="E57" s="53">
        <v>6.1</v>
      </c>
      <c r="F57" s="38">
        <f t="shared" ref="F57:F61" si="28">G57*G$2</f>
        <v>274.5</v>
      </c>
      <c r="G57" s="38">
        <f t="shared" si="27"/>
        <v>6.1</v>
      </c>
    </row>
    <row r="58" spans="1:8" ht="14.25" hidden="1" customHeight="1" outlineLevel="3" x14ac:dyDescent="0.2">
      <c r="A58" s="198" t="s">
        <v>2490</v>
      </c>
      <c r="B58" s="36" t="s">
        <v>3618</v>
      </c>
      <c r="C58" s="37" t="s">
        <v>29</v>
      </c>
      <c r="D58" s="38">
        <f t="shared" si="25"/>
        <v>697.5</v>
      </c>
      <c r="E58" s="53">
        <v>15.5</v>
      </c>
      <c r="F58" s="38">
        <f t="shared" ref="F58:F59" si="29">G58*G$2</f>
        <v>697.5</v>
      </c>
      <c r="G58" s="38">
        <f t="shared" si="27"/>
        <v>15.5</v>
      </c>
    </row>
    <row r="59" spans="1:8" ht="14.25" hidden="1" customHeight="1" outlineLevel="3" x14ac:dyDescent="0.2">
      <c r="A59" s="198" t="s">
        <v>2491</v>
      </c>
      <c r="B59" s="36" t="s">
        <v>3619</v>
      </c>
      <c r="C59" s="37" t="s">
        <v>29</v>
      </c>
      <c r="D59" s="38">
        <f t="shared" si="25"/>
        <v>697.5</v>
      </c>
      <c r="E59" s="53">
        <v>15.5</v>
      </c>
      <c r="F59" s="38">
        <f t="shared" si="29"/>
        <v>697.5</v>
      </c>
      <c r="G59" s="38">
        <f t="shared" si="27"/>
        <v>15.5</v>
      </c>
    </row>
    <row r="60" spans="1:8" ht="14.25" hidden="1" customHeight="1" outlineLevel="3" x14ac:dyDescent="0.2">
      <c r="A60" s="199" t="s">
        <v>44</v>
      </c>
      <c r="B60" s="190" t="s">
        <v>2168</v>
      </c>
      <c r="C60" s="185" t="s">
        <v>29</v>
      </c>
      <c r="D60" s="186">
        <f t="shared" si="25"/>
        <v>450</v>
      </c>
      <c r="E60" s="54">
        <v>10</v>
      </c>
      <c r="F60" s="186">
        <f t="shared" si="28"/>
        <v>450</v>
      </c>
      <c r="G60" s="186">
        <f t="shared" si="27"/>
        <v>10</v>
      </c>
    </row>
    <row r="61" spans="1:8" ht="14.25" hidden="1" customHeight="1" outlineLevel="3" x14ac:dyDescent="0.2">
      <c r="A61" s="199" t="s">
        <v>3620</v>
      </c>
      <c r="B61" s="190" t="s">
        <v>45</v>
      </c>
      <c r="C61" s="191" t="s">
        <v>341</v>
      </c>
      <c r="D61" s="186">
        <f t="shared" si="25"/>
        <v>7875</v>
      </c>
      <c r="E61" s="54">
        <v>175</v>
      </c>
      <c r="F61" s="186">
        <f t="shared" si="28"/>
        <v>7875</v>
      </c>
      <c r="G61" s="186">
        <f t="shared" si="27"/>
        <v>175</v>
      </c>
    </row>
    <row r="62" spans="1:8" ht="14.25" hidden="1" customHeight="1" outlineLevel="3" x14ac:dyDescent="0.2">
      <c r="A62" s="190" t="s">
        <v>3857</v>
      </c>
      <c r="B62" s="218" t="s">
        <v>3858</v>
      </c>
      <c r="C62" s="191" t="s">
        <v>341</v>
      </c>
      <c r="D62" s="186">
        <f t="shared" ref="D62" si="30">E62*G$2</f>
        <v>14490</v>
      </c>
      <c r="E62" s="54">
        <v>322</v>
      </c>
      <c r="F62" s="186">
        <f t="shared" ref="F62" si="31">G62*G$2</f>
        <v>0</v>
      </c>
      <c r="G62" s="186"/>
    </row>
    <row r="63" spans="1:8" ht="14.25" hidden="1" customHeight="1" outlineLevel="3" x14ac:dyDescent="0.2">
      <c r="A63" s="39" t="s">
        <v>3248</v>
      </c>
      <c r="B63" s="27" t="s">
        <v>3249</v>
      </c>
      <c r="C63" s="34" t="s">
        <v>29</v>
      </c>
      <c r="D63" s="35">
        <f t="shared" si="25"/>
        <v>1080</v>
      </c>
      <c r="E63" s="54">
        <v>24</v>
      </c>
      <c r="F63" s="35">
        <f t="shared" ref="F63" si="32">G63*G$2</f>
        <v>1080</v>
      </c>
      <c r="G63" s="35">
        <f t="shared" si="27"/>
        <v>24</v>
      </c>
    </row>
    <row r="64" spans="1:8" ht="14.25" hidden="1" customHeight="1" outlineLevel="3" x14ac:dyDescent="0.2">
      <c r="A64" s="39" t="s">
        <v>47</v>
      </c>
      <c r="B64" s="27" t="s">
        <v>48</v>
      </c>
      <c r="C64" s="34" t="s">
        <v>29</v>
      </c>
      <c r="D64" s="35">
        <f t="shared" si="25"/>
        <v>135</v>
      </c>
      <c r="E64" s="54">
        <v>3</v>
      </c>
      <c r="F64" s="35">
        <f t="shared" ref="F64:F91" si="33">G64*G$2</f>
        <v>135</v>
      </c>
      <c r="G64" s="35">
        <f t="shared" si="27"/>
        <v>3</v>
      </c>
    </row>
    <row r="65" spans="1:7" ht="14.25" hidden="1" customHeight="1" outlineLevel="3" x14ac:dyDescent="0.2">
      <c r="A65" s="39" t="s">
        <v>2039</v>
      </c>
      <c r="B65" s="27" t="s">
        <v>2040</v>
      </c>
      <c r="C65" s="34" t="s">
        <v>29</v>
      </c>
      <c r="D65" s="35">
        <f t="shared" si="25"/>
        <v>15300</v>
      </c>
      <c r="E65" s="54">
        <v>340</v>
      </c>
      <c r="F65" s="35">
        <f>G65*G$2</f>
        <v>15300</v>
      </c>
      <c r="G65" s="35">
        <f t="shared" si="27"/>
        <v>340</v>
      </c>
    </row>
    <row r="66" spans="1:7" ht="14.25" hidden="1" customHeight="1" outlineLevel="2" collapsed="1" x14ac:dyDescent="0.2">
      <c r="A66" s="200"/>
      <c r="B66" s="28" t="s">
        <v>49</v>
      </c>
      <c r="C66" s="29"/>
      <c r="D66" s="30"/>
      <c r="E66" s="30"/>
      <c r="F66" s="51"/>
      <c r="G66" s="51"/>
    </row>
    <row r="67" spans="1:7" ht="14.25" hidden="1" customHeight="1" outlineLevel="3" x14ac:dyDescent="0.2">
      <c r="A67" s="39" t="s">
        <v>3622</v>
      </c>
      <c r="B67" s="27" t="s">
        <v>3623</v>
      </c>
      <c r="C67" s="34" t="s">
        <v>29</v>
      </c>
      <c r="D67" s="35">
        <f t="shared" ref="D67:D74" si="34">E67*G$2</f>
        <v>657</v>
      </c>
      <c r="E67" s="54">
        <v>14.6</v>
      </c>
      <c r="F67" s="35">
        <f t="shared" si="33"/>
        <v>657</v>
      </c>
      <c r="G67" s="35">
        <f t="shared" ref="G67:G91" si="35">E67*(1-G$3)</f>
        <v>14.6</v>
      </c>
    </row>
    <row r="68" spans="1:7" ht="14.25" hidden="1" customHeight="1" outlineLevel="3" x14ac:dyDescent="0.2">
      <c r="A68" s="39" t="s">
        <v>3624</v>
      </c>
      <c r="B68" s="27" t="s">
        <v>3625</v>
      </c>
      <c r="C68" s="34" t="s">
        <v>29</v>
      </c>
      <c r="D68" s="35">
        <f t="shared" si="34"/>
        <v>90</v>
      </c>
      <c r="E68" s="54">
        <v>2</v>
      </c>
      <c r="F68" s="35">
        <f t="shared" si="33"/>
        <v>90</v>
      </c>
      <c r="G68" s="35">
        <f t="shared" si="35"/>
        <v>2</v>
      </c>
    </row>
    <row r="69" spans="1:7" ht="14.25" hidden="1" customHeight="1" outlineLevel="3" x14ac:dyDescent="0.2">
      <c r="A69" s="39" t="s">
        <v>3296</v>
      </c>
      <c r="B69" s="27" t="s">
        <v>3297</v>
      </c>
      <c r="C69" s="34" t="s">
        <v>29</v>
      </c>
      <c r="D69" s="35">
        <f t="shared" si="34"/>
        <v>2160</v>
      </c>
      <c r="E69" s="54">
        <v>48</v>
      </c>
      <c r="F69" s="35">
        <f t="shared" ref="F69:F70" si="36">G69*G$2</f>
        <v>2160</v>
      </c>
      <c r="G69" s="35">
        <f t="shared" si="35"/>
        <v>48</v>
      </c>
    </row>
    <row r="70" spans="1:7" ht="14.25" hidden="1" customHeight="1" outlineLevel="3" x14ac:dyDescent="0.2">
      <c r="A70" s="39" t="s">
        <v>3250</v>
      </c>
      <c r="B70" s="27" t="s">
        <v>3251</v>
      </c>
      <c r="C70" s="34" t="s">
        <v>29</v>
      </c>
      <c r="D70" s="35">
        <f t="shared" si="34"/>
        <v>3150</v>
      </c>
      <c r="E70" s="54">
        <v>70</v>
      </c>
      <c r="F70" s="35">
        <f t="shared" si="36"/>
        <v>3150</v>
      </c>
      <c r="G70" s="35">
        <f t="shared" si="35"/>
        <v>70</v>
      </c>
    </row>
    <row r="71" spans="1:7" ht="14.25" hidden="1" customHeight="1" outlineLevel="3" x14ac:dyDescent="0.2">
      <c r="A71" s="39" t="s">
        <v>3298</v>
      </c>
      <c r="B71" s="27" t="s">
        <v>3299</v>
      </c>
      <c r="C71" s="34" t="s">
        <v>29</v>
      </c>
      <c r="D71" s="35">
        <f t="shared" si="34"/>
        <v>4500</v>
      </c>
      <c r="E71" s="54">
        <v>100</v>
      </c>
      <c r="F71" s="35">
        <f t="shared" ref="F71" si="37">G71*G$2</f>
        <v>4500</v>
      </c>
      <c r="G71" s="35">
        <f t="shared" si="35"/>
        <v>100</v>
      </c>
    </row>
    <row r="72" spans="1:7" ht="14.25" hidden="1" customHeight="1" outlineLevel="3" x14ac:dyDescent="0.2">
      <c r="A72" s="39" t="s">
        <v>50</v>
      </c>
      <c r="B72" s="27" t="s">
        <v>3628</v>
      </c>
      <c r="C72" s="34" t="s">
        <v>29</v>
      </c>
      <c r="D72" s="35">
        <f t="shared" si="34"/>
        <v>4050</v>
      </c>
      <c r="E72" s="54">
        <v>90</v>
      </c>
      <c r="F72" s="35">
        <f t="shared" ref="F72:F73" si="38">G72*G$2</f>
        <v>4050</v>
      </c>
      <c r="G72" s="35">
        <f t="shared" si="35"/>
        <v>90</v>
      </c>
    </row>
    <row r="73" spans="1:7" ht="14.25" hidden="1" customHeight="1" outlineLevel="3" x14ac:dyDescent="0.2">
      <c r="A73" s="39" t="s">
        <v>3629</v>
      </c>
      <c r="B73" s="27" t="s">
        <v>3630</v>
      </c>
      <c r="C73" s="34" t="s">
        <v>29</v>
      </c>
      <c r="D73" s="35">
        <f t="shared" si="34"/>
        <v>4050</v>
      </c>
      <c r="E73" s="54">
        <v>90</v>
      </c>
      <c r="F73" s="35">
        <f t="shared" si="38"/>
        <v>4050</v>
      </c>
      <c r="G73" s="35">
        <f t="shared" si="35"/>
        <v>90</v>
      </c>
    </row>
    <row r="74" spans="1:7" ht="14.25" hidden="1" customHeight="1" outlineLevel="3" x14ac:dyDescent="0.2">
      <c r="A74" s="39" t="s">
        <v>1979</v>
      </c>
      <c r="B74" s="27" t="s">
        <v>3631</v>
      </c>
      <c r="C74" s="34" t="s">
        <v>29</v>
      </c>
      <c r="D74" s="35">
        <f t="shared" si="34"/>
        <v>24525</v>
      </c>
      <c r="E74" s="54">
        <v>545</v>
      </c>
      <c r="F74" s="35">
        <f t="shared" si="33"/>
        <v>24525</v>
      </c>
      <c r="G74" s="35">
        <f t="shared" si="35"/>
        <v>545</v>
      </c>
    </row>
    <row r="75" spans="1:7" ht="14.25" hidden="1" customHeight="1" outlineLevel="3" x14ac:dyDescent="0.2">
      <c r="A75" s="39" t="s">
        <v>51</v>
      </c>
      <c r="B75" s="27" t="s">
        <v>3626</v>
      </c>
      <c r="C75" s="34" t="s">
        <v>29</v>
      </c>
      <c r="D75" s="54">
        <v>515</v>
      </c>
      <c r="E75" s="35">
        <f>D75/G$2</f>
        <v>11.444444444444445</v>
      </c>
      <c r="F75" s="35">
        <f t="shared" si="33"/>
        <v>515</v>
      </c>
      <c r="G75" s="35">
        <f t="shared" si="35"/>
        <v>11.444444444444445</v>
      </c>
    </row>
    <row r="76" spans="1:7" ht="14.25" hidden="1" customHeight="1" outlineLevel="3" x14ac:dyDescent="0.2">
      <c r="A76" s="39" t="s">
        <v>52</v>
      </c>
      <c r="B76" s="27" t="s">
        <v>3627</v>
      </c>
      <c r="C76" s="34" t="s">
        <v>29</v>
      </c>
      <c r="D76" s="54">
        <v>357</v>
      </c>
      <c r="E76" s="35">
        <f>D76/G$2</f>
        <v>7.9333333333333336</v>
      </c>
      <c r="F76" s="35">
        <f t="shared" si="33"/>
        <v>357</v>
      </c>
      <c r="G76" s="35">
        <f t="shared" si="35"/>
        <v>7.9333333333333336</v>
      </c>
    </row>
    <row r="77" spans="1:7" ht="14.25" hidden="1" customHeight="1" outlineLevel="3" x14ac:dyDescent="0.2">
      <c r="A77" s="72" t="s">
        <v>74</v>
      </c>
      <c r="B77" s="55" t="s">
        <v>3632</v>
      </c>
      <c r="C77" s="56" t="s">
        <v>29</v>
      </c>
      <c r="D77" s="35">
        <f t="shared" ref="D77:D91" si="39">E77*G$2</f>
        <v>193.5</v>
      </c>
      <c r="E77" s="60">
        <v>4.3</v>
      </c>
      <c r="F77" s="35">
        <f t="shared" si="33"/>
        <v>193.5</v>
      </c>
      <c r="G77" s="35">
        <f t="shared" si="35"/>
        <v>4.3</v>
      </c>
    </row>
    <row r="78" spans="1:7" ht="14.25" hidden="1" customHeight="1" outlineLevel="3" x14ac:dyDescent="0.2">
      <c r="A78" s="72" t="s">
        <v>2323</v>
      </c>
      <c r="B78" s="55" t="s">
        <v>2324</v>
      </c>
      <c r="C78" s="56" t="s">
        <v>29</v>
      </c>
      <c r="D78" s="35">
        <f t="shared" si="39"/>
        <v>171</v>
      </c>
      <c r="E78" s="60">
        <v>3.8</v>
      </c>
      <c r="F78" s="35">
        <f t="shared" si="33"/>
        <v>171</v>
      </c>
      <c r="G78" s="35">
        <f t="shared" si="35"/>
        <v>3.8</v>
      </c>
    </row>
    <row r="79" spans="1:7" ht="14.25" hidden="1" customHeight="1" outlineLevel="3" x14ac:dyDescent="0.2">
      <c r="A79" s="72" t="s">
        <v>75</v>
      </c>
      <c r="B79" s="55" t="s">
        <v>76</v>
      </c>
      <c r="C79" s="56" t="s">
        <v>29</v>
      </c>
      <c r="D79" s="35">
        <f t="shared" si="39"/>
        <v>225</v>
      </c>
      <c r="E79" s="60">
        <v>5</v>
      </c>
      <c r="F79" s="35">
        <f t="shared" ref="F79" si="40">G79*G$2</f>
        <v>225</v>
      </c>
      <c r="G79" s="35">
        <f t="shared" si="35"/>
        <v>5</v>
      </c>
    </row>
    <row r="80" spans="1:7" ht="14.25" hidden="1" customHeight="1" outlineLevel="3" x14ac:dyDescent="0.2">
      <c r="A80" s="39" t="s">
        <v>65</v>
      </c>
      <c r="B80" s="27" t="s">
        <v>66</v>
      </c>
      <c r="C80" s="34" t="s">
        <v>29</v>
      </c>
      <c r="D80" s="35">
        <f t="shared" si="39"/>
        <v>6.3000000000000007</v>
      </c>
      <c r="E80" s="54">
        <v>0.14000000000000001</v>
      </c>
      <c r="F80" s="35">
        <f t="shared" si="33"/>
        <v>6.3000000000000007</v>
      </c>
      <c r="G80" s="35">
        <f t="shared" si="35"/>
        <v>0.14000000000000001</v>
      </c>
    </row>
    <row r="81" spans="1:8" ht="14.25" hidden="1" customHeight="1" outlineLevel="3" x14ac:dyDescent="0.2">
      <c r="A81" s="39" t="s">
        <v>67</v>
      </c>
      <c r="B81" s="27" t="s">
        <v>68</v>
      </c>
      <c r="C81" s="34" t="s">
        <v>29</v>
      </c>
      <c r="D81" s="35">
        <f t="shared" si="39"/>
        <v>6.3000000000000007</v>
      </c>
      <c r="E81" s="54">
        <v>0.14000000000000001</v>
      </c>
      <c r="F81" s="35">
        <f t="shared" si="33"/>
        <v>6.3000000000000007</v>
      </c>
      <c r="G81" s="35">
        <f t="shared" si="35"/>
        <v>0.14000000000000001</v>
      </c>
    </row>
    <row r="82" spans="1:8" ht="14.25" hidden="1" customHeight="1" outlineLevel="3" x14ac:dyDescent="0.2">
      <c r="A82" s="39" t="s">
        <v>63</v>
      </c>
      <c r="B82" s="27" t="s">
        <v>64</v>
      </c>
      <c r="C82" s="34" t="s">
        <v>29</v>
      </c>
      <c r="D82" s="35">
        <f t="shared" si="39"/>
        <v>6.3000000000000007</v>
      </c>
      <c r="E82" s="54">
        <v>0.14000000000000001</v>
      </c>
      <c r="F82" s="35">
        <f t="shared" si="33"/>
        <v>6.3000000000000007</v>
      </c>
      <c r="G82" s="35">
        <f t="shared" si="35"/>
        <v>0.14000000000000001</v>
      </c>
    </row>
    <row r="83" spans="1:8" ht="14.25" hidden="1" customHeight="1" outlineLevel="3" x14ac:dyDescent="0.2">
      <c r="A83" s="39" t="s">
        <v>3633</v>
      </c>
      <c r="B83" s="27" t="s">
        <v>3634</v>
      </c>
      <c r="C83" s="34" t="s">
        <v>29</v>
      </c>
      <c r="D83" s="35">
        <f t="shared" si="39"/>
        <v>6.3000000000000007</v>
      </c>
      <c r="E83" s="54">
        <v>0.14000000000000001</v>
      </c>
      <c r="F83" s="35">
        <f t="shared" si="33"/>
        <v>6.3000000000000007</v>
      </c>
      <c r="G83" s="35">
        <f t="shared" si="35"/>
        <v>0.14000000000000001</v>
      </c>
    </row>
    <row r="84" spans="1:8" ht="14.25" hidden="1" customHeight="1" outlineLevel="3" x14ac:dyDescent="0.2">
      <c r="A84" s="39" t="s">
        <v>69</v>
      </c>
      <c r="B84" s="27" t="s">
        <v>70</v>
      </c>
      <c r="C84" s="34" t="s">
        <v>29</v>
      </c>
      <c r="D84" s="35">
        <f t="shared" si="39"/>
        <v>6.3000000000000007</v>
      </c>
      <c r="E84" s="54">
        <v>0.14000000000000001</v>
      </c>
      <c r="F84" s="35">
        <f t="shared" si="33"/>
        <v>6.3000000000000007</v>
      </c>
      <c r="G84" s="35">
        <f t="shared" si="35"/>
        <v>0.14000000000000001</v>
      </c>
    </row>
    <row r="85" spans="1:8" ht="14.25" hidden="1" customHeight="1" outlineLevel="3" x14ac:dyDescent="0.2">
      <c r="A85" s="39" t="s">
        <v>71</v>
      </c>
      <c r="B85" s="27" t="s">
        <v>72</v>
      </c>
      <c r="C85" s="34" t="s">
        <v>29</v>
      </c>
      <c r="D85" s="35">
        <f t="shared" si="39"/>
        <v>6.3000000000000007</v>
      </c>
      <c r="E85" s="54">
        <v>0.14000000000000001</v>
      </c>
      <c r="F85" s="35">
        <f t="shared" si="33"/>
        <v>6.3000000000000007</v>
      </c>
      <c r="G85" s="35">
        <f t="shared" si="35"/>
        <v>0.14000000000000001</v>
      </c>
    </row>
    <row r="86" spans="1:8" ht="14.25" hidden="1" customHeight="1" outlineLevel="3" x14ac:dyDescent="0.2">
      <c r="A86" s="39" t="s">
        <v>73</v>
      </c>
      <c r="B86" s="27" t="s">
        <v>3635</v>
      </c>
      <c r="C86" s="34" t="s">
        <v>29</v>
      </c>
      <c r="D86" s="35">
        <f t="shared" si="39"/>
        <v>299.25</v>
      </c>
      <c r="E86" s="54">
        <v>6.65</v>
      </c>
      <c r="F86" s="35">
        <f t="shared" si="33"/>
        <v>299.25</v>
      </c>
      <c r="G86" s="35">
        <f t="shared" si="35"/>
        <v>6.65</v>
      </c>
    </row>
    <row r="87" spans="1:8" ht="14.25" hidden="1" customHeight="1" outlineLevel="3" x14ac:dyDescent="0.2">
      <c r="A87" s="39" t="s">
        <v>57</v>
      </c>
      <c r="B87" s="27" t="s">
        <v>58</v>
      </c>
      <c r="C87" s="34" t="s">
        <v>29</v>
      </c>
      <c r="D87" s="35">
        <f t="shared" si="39"/>
        <v>302.39999999999998</v>
      </c>
      <c r="E87" s="54">
        <v>6.72</v>
      </c>
      <c r="F87" s="35">
        <f t="shared" si="33"/>
        <v>302.39999999999998</v>
      </c>
      <c r="G87" s="35">
        <f t="shared" si="35"/>
        <v>6.72</v>
      </c>
    </row>
    <row r="88" spans="1:8" ht="14.25" hidden="1" customHeight="1" outlineLevel="3" x14ac:dyDescent="0.2">
      <c r="A88" s="39" t="s">
        <v>55</v>
      </c>
      <c r="B88" s="27" t="s">
        <v>56</v>
      </c>
      <c r="C88" s="34" t="s">
        <v>29</v>
      </c>
      <c r="D88" s="35">
        <f t="shared" si="39"/>
        <v>427.95</v>
      </c>
      <c r="E88" s="54">
        <v>9.51</v>
      </c>
      <c r="F88" s="35">
        <f t="shared" si="33"/>
        <v>427.95</v>
      </c>
      <c r="G88" s="35">
        <f t="shared" si="35"/>
        <v>9.51</v>
      </c>
    </row>
    <row r="89" spans="1:8" ht="14.25" hidden="1" customHeight="1" outlineLevel="3" x14ac:dyDescent="0.2">
      <c r="A89" s="39" t="s">
        <v>61</v>
      </c>
      <c r="B89" s="27" t="s">
        <v>62</v>
      </c>
      <c r="C89" s="34" t="s">
        <v>29</v>
      </c>
      <c r="D89" s="35">
        <f t="shared" si="39"/>
        <v>431.55</v>
      </c>
      <c r="E89" s="54">
        <v>9.59</v>
      </c>
      <c r="F89" s="35">
        <f t="shared" si="33"/>
        <v>431.55</v>
      </c>
      <c r="G89" s="35">
        <f t="shared" si="35"/>
        <v>9.59</v>
      </c>
    </row>
    <row r="90" spans="1:8" ht="14.25" hidden="1" customHeight="1" outlineLevel="3" x14ac:dyDescent="0.2">
      <c r="A90" s="39" t="s">
        <v>3300</v>
      </c>
      <c r="B90" s="27" t="s">
        <v>3301</v>
      </c>
      <c r="C90" s="34" t="s">
        <v>29</v>
      </c>
      <c r="D90" s="35">
        <f t="shared" si="39"/>
        <v>153</v>
      </c>
      <c r="E90" s="54">
        <v>3.4</v>
      </c>
      <c r="F90" s="35">
        <f t="shared" si="33"/>
        <v>153</v>
      </c>
      <c r="G90" s="35">
        <f t="shared" si="35"/>
        <v>3.4</v>
      </c>
    </row>
    <row r="91" spans="1:8" ht="14.25" hidden="1" customHeight="1" outlineLevel="3" x14ac:dyDescent="0.2">
      <c r="A91" s="39" t="s">
        <v>59</v>
      </c>
      <c r="B91" s="27" t="s">
        <v>60</v>
      </c>
      <c r="C91" s="34" t="s">
        <v>29</v>
      </c>
      <c r="D91" s="35">
        <f t="shared" si="39"/>
        <v>73.8</v>
      </c>
      <c r="E91" s="54">
        <v>1.64</v>
      </c>
      <c r="F91" s="35">
        <f t="shared" si="33"/>
        <v>73.8</v>
      </c>
      <c r="G91" s="35">
        <f t="shared" si="35"/>
        <v>1.64</v>
      </c>
    </row>
    <row r="92" spans="1:8" s="1" customFormat="1" ht="14.25" customHeight="1" outlineLevel="1" collapsed="1" x14ac:dyDescent="0.2">
      <c r="A92" s="24" t="s">
        <v>3938</v>
      </c>
      <c r="B92" s="24"/>
      <c r="C92" s="25"/>
      <c r="D92" s="26"/>
      <c r="E92" s="26"/>
      <c r="F92" s="50"/>
      <c r="G92" s="50"/>
      <c r="H92" s="233"/>
    </row>
    <row r="93" spans="1:8" ht="14.25" hidden="1" customHeight="1" outlineLevel="2" collapsed="1" x14ac:dyDescent="0.2">
      <c r="A93" s="200"/>
      <c r="B93" s="57" t="s">
        <v>2767</v>
      </c>
      <c r="C93" s="58"/>
      <c r="D93" s="30"/>
      <c r="E93" s="30"/>
      <c r="F93" s="51"/>
      <c r="G93" s="51"/>
    </row>
    <row r="94" spans="1:8" s="2" customFormat="1" ht="14.25" hidden="1" customHeight="1" outlineLevel="3" collapsed="1" x14ac:dyDescent="0.2">
      <c r="A94" s="39"/>
      <c r="B94" s="177" t="s">
        <v>2786</v>
      </c>
      <c r="C94" s="58"/>
      <c r="D94" s="30"/>
      <c r="E94" s="30"/>
      <c r="F94" s="51"/>
      <c r="G94" s="51"/>
    </row>
    <row r="95" spans="1:8" s="2" customFormat="1" ht="14.25" hidden="1" customHeight="1" outlineLevel="4" x14ac:dyDescent="0.2">
      <c r="A95" s="243" t="s">
        <v>77</v>
      </c>
      <c r="B95" s="39" t="s">
        <v>78</v>
      </c>
      <c r="C95" s="129" t="s">
        <v>24</v>
      </c>
      <c r="D95" s="35">
        <f>E95*G$2</f>
        <v>108</v>
      </c>
      <c r="E95" s="61">
        <v>2.4</v>
      </c>
      <c r="F95" s="35">
        <f>G95*G$2</f>
        <v>108</v>
      </c>
      <c r="G95" s="35">
        <f>E95*(1-G$3)</f>
        <v>2.4</v>
      </c>
    </row>
    <row r="96" spans="1:8" s="2" customFormat="1" ht="14.25" hidden="1" customHeight="1" outlineLevel="4" x14ac:dyDescent="0.2">
      <c r="A96" s="243" t="s">
        <v>2760</v>
      </c>
      <c r="B96" s="39" t="s">
        <v>2761</v>
      </c>
      <c r="C96" s="129" t="s">
        <v>24</v>
      </c>
      <c r="D96" s="35">
        <f>E96*G$2</f>
        <v>405</v>
      </c>
      <c r="E96" s="61">
        <v>9</v>
      </c>
      <c r="F96" s="35">
        <f>G96*G$2</f>
        <v>405</v>
      </c>
      <c r="G96" s="35">
        <f>E96*(1-G$3)</f>
        <v>9</v>
      </c>
    </row>
    <row r="97" spans="1:7" s="2" customFormat="1" ht="14.25" hidden="1" customHeight="1" outlineLevel="3" collapsed="1" x14ac:dyDescent="0.2">
      <c r="A97" s="201"/>
      <c r="B97" s="177" t="s">
        <v>2766</v>
      </c>
      <c r="C97" s="58"/>
      <c r="D97" s="30"/>
      <c r="E97" s="30"/>
      <c r="F97" s="51"/>
      <c r="G97" s="51"/>
    </row>
    <row r="98" spans="1:7" s="2" customFormat="1" ht="14.25" hidden="1" customHeight="1" outlineLevel="4" x14ac:dyDescent="0.2">
      <c r="A98" s="242" t="s">
        <v>3636</v>
      </c>
      <c r="B98" s="39" t="s">
        <v>3637</v>
      </c>
      <c r="C98" s="59" t="s">
        <v>24</v>
      </c>
      <c r="D98" s="35">
        <f t="shared" ref="D98:D102" si="41">E98*G$2</f>
        <v>81</v>
      </c>
      <c r="E98" s="61">
        <v>1.8</v>
      </c>
      <c r="F98" s="35">
        <f t="shared" ref="F98" si="42">G98*G$2</f>
        <v>81</v>
      </c>
      <c r="G98" s="35">
        <f t="shared" ref="G98:G102" si="43">E98*(1-G$3)</f>
        <v>1.8</v>
      </c>
    </row>
    <row r="99" spans="1:7" s="2" customFormat="1" ht="14.25" hidden="1" customHeight="1" outlineLevel="4" x14ac:dyDescent="0.2">
      <c r="A99" s="39"/>
      <c r="B99" s="39"/>
      <c r="C99" s="59"/>
      <c r="D99" s="35"/>
      <c r="E99" s="61"/>
      <c r="F99" s="35"/>
      <c r="G99" s="35"/>
    </row>
    <row r="100" spans="1:7" s="2" customFormat="1" ht="14.25" hidden="1" customHeight="1" outlineLevel="4" x14ac:dyDescent="0.2">
      <c r="A100" s="243" t="s">
        <v>2765</v>
      </c>
      <c r="B100" s="39" t="s">
        <v>2151</v>
      </c>
      <c r="C100" s="59" t="s">
        <v>24</v>
      </c>
      <c r="D100" s="35">
        <f t="shared" si="41"/>
        <v>540</v>
      </c>
      <c r="E100" s="61">
        <v>12</v>
      </c>
      <c r="F100" s="35">
        <f t="shared" ref="F100" si="44">G100*G$2</f>
        <v>540</v>
      </c>
      <c r="G100" s="35">
        <f t="shared" si="43"/>
        <v>12</v>
      </c>
    </row>
    <row r="101" spans="1:7" s="2" customFormat="1" ht="14.25" hidden="1" customHeight="1" outlineLevel="4" x14ac:dyDescent="0.2">
      <c r="A101" s="243" t="s">
        <v>1925</v>
      </c>
      <c r="B101" s="39" t="s">
        <v>2736</v>
      </c>
      <c r="C101" s="59" t="s">
        <v>24</v>
      </c>
      <c r="D101" s="35">
        <f t="shared" ref="D101" si="45">E101*G$2</f>
        <v>261</v>
      </c>
      <c r="E101" s="61">
        <v>5.8</v>
      </c>
      <c r="F101" s="35">
        <f t="shared" ref="F101" si="46">G101*G$2</f>
        <v>261</v>
      </c>
      <c r="G101" s="35">
        <f t="shared" ref="G101" si="47">E101*(1-G$3)</f>
        <v>5.8</v>
      </c>
    </row>
    <row r="102" spans="1:7" s="2" customFormat="1" ht="14.25" hidden="1" customHeight="1" outlineLevel="4" x14ac:dyDescent="0.2">
      <c r="A102" s="243" t="s">
        <v>1958</v>
      </c>
      <c r="B102" s="39" t="s">
        <v>1959</v>
      </c>
      <c r="C102" s="59" t="s">
        <v>24</v>
      </c>
      <c r="D102" s="35">
        <f t="shared" si="41"/>
        <v>472.5</v>
      </c>
      <c r="E102" s="61">
        <v>10.5</v>
      </c>
      <c r="F102" s="35">
        <f t="shared" ref="F102" si="48">G102*G$2</f>
        <v>472.5</v>
      </c>
      <c r="G102" s="35">
        <f t="shared" si="43"/>
        <v>10.5</v>
      </c>
    </row>
    <row r="103" spans="1:7" s="2" customFormat="1" ht="14.25" hidden="1" customHeight="1" outlineLevel="3" collapsed="1" x14ac:dyDescent="0.2">
      <c r="A103" s="202"/>
      <c r="B103" s="177" t="s">
        <v>2764</v>
      </c>
      <c r="C103" s="58"/>
      <c r="D103" s="30"/>
      <c r="E103" s="30"/>
      <c r="F103" s="51"/>
      <c r="G103" s="51"/>
    </row>
    <row r="104" spans="1:7" s="2" customFormat="1" ht="14.25" hidden="1" customHeight="1" outlineLevel="4" x14ac:dyDescent="0.2">
      <c r="A104" s="242" t="s">
        <v>2735</v>
      </c>
      <c r="B104" s="39" t="s">
        <v>3638</v>
      </c>
      <c r="C104" s="59" t="s">
        <v>24</v>
      </c>
      <c r="D104" s="35">
        <f>E104*G$2</f>
        <v>72</v>
      </c>
      <c r="E104" s="61">
        <v>1.6</v>
      </c>
      <c r="F104" s="35">
        <f t="shared" ref="F104" si="49">G104*G$2</f>
        <v>72</v>
      </c>
      <c r="G104" s="35">
        <f>E104*(1-G$3)</f>
        <v>1.6</v>
      </c>
    </row>
    <row r="105" spans="1:7" s="2" customFormat="1" ht="14.25" hidden="1" customHeight="1" outlineLevel="4" x14ac:dyDescent="0.2">
      <c r="A105" s="242" t="s">
        <v>3817</v>
      </c>
      <c r="B105" s="39" t="s">
        <v>3818</v>
      </c>
      <c r="C105" s="59" t="s">
        <v>24</v>
      </c>
      <c r="D105" s="35">
        <f>E105*G$2</f>
        <v>90</v>
      </c>
      <c r="E105" s="61">
        <v>2</v>
      </c>
      <c r="F105" s="35">
        <f t="shared" ref="F105:F106" si="50">G105*G$2</f>
        <v>90</v>
      </c>
      <c r="G105" s="35">
        <f>E105*(1-G$3)</f>
        <v>2</v>
      </c>
    </row>
    <row r="106" spans="1:7" s="2" customFormat="1" ht="14.25" hidden="1" customHeight="1" outlineLevel="4" x14ac:dyDescent="0.2">
      <c r="A106" s="242" t="s">
        <v>4062</v>
      </c>
      <c r="B106" s="39" t="s">
        <v>4063</v>
      </c>
      <c r="C106" s="59" t="s">
        <v>24</v>
      </c>
      <c r="D106" s="35">
        <f t="shared" ref="D106:D112" si="51">E106*G$2</f>
        <v>108</v>
      </c>
      <c r="E106" s="61">
        <v>2.4</v>
      </c>
      <c r="F106" s="35">
        <f t="shared" si="50"/>
        <v>108</v>
      </c>
      <c r="G106" s="35">
        <f t="shared" ref="G106:G112" si="52">E106*(1-G$3)</f>
        <v>2.4</v>
      </c>
    </row>
    <row r="107" spans="1:7" s="2" customFormat="1" ht="14.25" hidden="1" customHeight="1" outlineLevel="4" x14ac:dyDescent="0.2">
      <c r="A107" s="242" t="s">
        <v>3639</v>
      </c>
      <c r="B107" s="39" t="s">
        <v>3640</v>
      </c>
      <c r="C107" s="59" t="s">
        <v>24</v>
      </c>
      <c r="D107" s="35">
        <f t="shared" si="51"/>
        <v>130.5</v>
      </c>
      <c r="E107" s="61">
        <v>2.9</v>
      </c>
      <c r="F107" s="35">
        <f t="shared" ref="F107:F112" si="53">G107*G$2</f>
        <v>130.5</v>
      </c>
      <c r="G107" s="35">
        <f t="shared" si="52"/>
        <v>2.9</v>
      </c>
    </row>
    <row r="108" spans="1:7" s="2" customFormat="1" ht="14.25" hidden="1" customHeight="1" outlineLevel="4" x14ac:dyDescent="0.2">
      <c r="A108" s="242" t="s">
        <v>4253</v>
      </c>
      <c r="B108" s="39" t="s">
        <v>4254</v>
      </c>
      <c r="C108" s="59" t="s">
        <v>24</v>
      </c>
      <c r="D108" s="35">
        <f t="shared" si="51"/>
        <v>130.5</v>
      </c>
      <c r="E108" s="61">
        <v>2.9</v>
      </c>
      <c r="F108" s="35">
        <f t="shared" si="53"/>
        <v>130.5</v>
      </c>
      <c r="G108" s="35">
        <f t="shared" si="52"/>
        <v>2.9</v>
      </c>
    </row>
    <row r="109" spans="1:7" s="2" customFormat="1" ht="14.25" hidden="1" customHeight="1" outlineLevel="4" x14ac:dyDescent="0.2">
      <c r="A109" s="39"/>
      <c r="B109" s="39"/>
      <c r="C109" s="59"/>
      <c r="D109" s="35"/>
      <c r="E109" s="61"/>
      <c r="F109" s="35"/>
      <c r="G109" s="35"/>
    </row>
    <row r="110" spans="1:7" s="2" customFormat="1" ht="14.25" hidden="1" customHeight="1" outlineLevel="4" x14ac:dyDescent="0.2">
      <c r="A110" s="243" t="s">
        <v>3380</v>
      </c>
      <c r="B110" s="39" t="s">
        <v>4255</v>
      </c>
      <c r="C110" s="59" t="s">
        <v>24</v>
      </c>
      <c r="D110" s="35">
        <f t="shared" si="51"/>
        <v>108</v>
      </c>
      <c r="E110" s="61">
        <v>2.4</v>
      </c>
      <c r="F110" s="35">
        <f t="shared" si="53"/>
        <v>108</v>
      </c>
      <c r="G110" s="35">
        <f t="shared" si="52"/>
        <v>2.4</v>
      </c>
    </row>
    <row r="111" spans="1:7" s="2" customFormat="1" ht="14.25" hidden="1" customHeight="1" outlineLevel="4" x14ac:dyDescent="0.2">
      <c r="A111" s="243" t="s">
        <v>4256</v>
      </c>
      <c r="B111" s="39" t="s">
        <v>4257</v>
      </c>
      <c r="C111" s="59" t="s">
        <v>24</v>
      </c>
      <c r="D111" s="35">
        <f t="shared" si="51"/>
        <v>162</v>
      </c>
      <c r="E111" s="61">
        <v>3.6</v>
      </c>
      <c r="F111" s="35">
        <f t="shared" si="53"/>
        <v>162</v>
      </c>
      <c r="G111" s="35">
        <f t="shared" si="52"/>
        <v>3.6</v>
      </c>
    </row>
    <row r="112" spans="1:7" s="2" customFormat="1" ht="14.25" hidden="1" customHeight="1" outlineLevel="4" x14ac:dyDescent="0.2">
      <c r="A112" s="243" t="s">
        <v>4258</v>
      </c>
      <c r="B112" s="39" t="s">
        <v>4259</v>
      </c>
      <c r="C112" s="59" t="s">
        <v>24</v>
      </c>
      <c r="D112" s="35">
        <f t="shared" si="51"/>
        <v>360</v>
      </c>
      <c r="E112" s="61">
        <v>8</v>
      </c>
      <c r="F112" s="35">
        <f t="shared" si="53"/>
        <v>360</v>
      </c>
      <c r="G112" s="35">
        <f t="shared" si="52"/>
        <v>8</v>
      </c>
    </row>
    <row r="113" spans="1:7" s="2" customFormat="1" ht="14.25" hidden="1" customHeight="1" outlineLevel="3" collapsed="1" x14ac:dyDescent="0.2">
      <c r="A113" s="202"/>
      <c r="B113" s="177" t="s">
        <v>2758</v>
      </c>
      <c r="C113" s="58"/>
      <c r="D113" s="30"/>
      <c r="E113" s="30"/>
      <c r="F113" s="51"/>
      <c r="G113" s="51"/>
    </row>
    <row r="114" spans="1:7" s="2" customFormat="1" ht="14.25" hidden="1" customHeight="1" outlineLevel="4" x14ac:dyDescent="0.2">
      <c r="A114" s="242" t="s">
        <v>1962</v>
      </c>
      <c r="B114" s="39" t="s">
        <v>3641</v>
      </c>
      <c r="C114" s="59" t="s">
        <v>24</v>
      </c>
      <c r="D114" s="35">
        <f t="shared" ref="D114:D125" si="54">E114*G$2</f>
        <v>108</v>
      </c>
      <c r="E114" s="61">
        <v>2.4</v>
      </c>
      <c r="F114" s="35">
        <f t="shared" ref="F114" si="55">G114*G$2</f>
        <v>108</v>
      </c>
      <c r="G114" s="35">
        <f t="shared" ref="G114:G125" si="56">E114*(1-G$3)</f>
        <v>2.4</v>
      </c>
    </row>
    <row r="115" spans="1:7" s="2" customFormat="1" ht="14.25" hidden="1" customHeight="1" outlineLevel="4" x14ac:dyDescent="0.2">
      <c r="A115" s="242" t="s">
        <v>2126</v>
      </c>
      <c r="B115" s="39" t="s">
        <v>3642</v>
      </c>
      <c r="C115" s="59" t="s">
        <v>24</v>
      </c>
      <c r="D115" s="35">
        <f t="shared" si="54"/>
        <v>135</v>
      </c>
      <c r="E115" s="61">
        <v>3</v>
      </c>
      <c r="F115" s="35">
        <f>G115*G$2</f>
        <v>135</v>
      </c>
      <c r="G115" s="35">
        <f t="shared" si="56"/>
        <v>3</v>
      </c>
    </row>
    <row r="116" spans="1:7" s="2" customFormat="1" ht="14.25" hidden="1" customHeight="1" outlineLevel="4" x14ac:dyDescent="0.2">
      <c r="A116" s="242" t="s">
        <v>2125</v>
      </c>
      <c r="B116" s="39" t="s">
        <v>3643</v>
      </c>
      <c r="C116" s="59" t="s">
        <v>24</v>
      </c>
      <c r="D116" s="35">
        <f t="shared" si="54"/>
        <v>135</v>
      </c>
      <c r="E116" s="61">
        <v>3</v>
      </c>
      <c r="F116" s="35">
        <f t="shared" ref="F116:F117" si="57">G116*G$2</f>
        <v>135</v>
      </c>
      <c r="G116" s="35">
        <f t="shared" si="56"/>
        <v>3</v>
      </c>
    </row>
    <row r="117" spans="1:7" s="2" customFormat="1" ht="14.25" hidden="1" customHeight="1" outlineLevel="4" x14ac:dyDescent="0.2">
      <c r="A117" s="242" t="s">
        <v>2166</v>
      </c>
      <c r="B117" s="39" t="s">
        <v>3644</v>
      </c>
      <c r="C117" s="59" t="s">
        <v>24</v>
      </c>
      <c r="D117" s="35">
        <f t="shared" ref="D117:D121" si="58">E117*G$2</f>
        <v>157.5</v>
      </c>
      <c r="E117" s="61">
        <v>3.5</v>
      </c>
      <c r="F117" s="35">
        <f t="shared" si="57"/>
        <v>157.5</v>
      </c>
      <c r="G117" s="35">
        <f t="shared" ref="G117:G121" si="59">E117*(1-G$3)</f>
        <v>3.5</v>
      </c>
    </row>
    <row r="118" spans="1:7" s="2" customFormat="1" ht="14.25" hidden="1" customHeight="1" outlineLevel="4" x14ac:dyDescent="0.2">
      <c r="A118" s="242" t="s">
        <v>1961</v>
      </c>
      <c r="B118" s="39" t="s">
        <v>3646</v>
      </c>
      <c r="C118" s="59" t="s">
        <v>24</v>
      </c>
      <c r="D118" s="35">
        <f t="shared" si="58"/>
        <v>225</v>
      </c>
      <c r="E118" s="61">
        <v>5</v>
      </c>
      <c r="F118" s="35">
        <f t="shared" ref="F118:F121" si="60">G118*G$2</f>
        <v>225</v>
      </c>
      <c r="G118" s="35">
        <f t="shared" si="59"/>
        <v>5</v>
      </c>
    </row>
    <row r="119" spans="1:7" s="2" customFormat="1" ht="14.25" hidden="1" customHeight="1" outlineLevel="4" x14ac:dyDescent="0.2">
      <c r="A119" s="242" t="s">
        <v>3820</v>
      </c>
      <c r="B119" s="39" t="s">
        <v>3821</v>
      </c>
      <c r="C119" s="59" t="s">
        <v>24</v>
      </c>
      <c r="D119" s="35">
        <f t="shared" si="58"/>
        <v>225</v>
      </c>
      <c r="E119" s="61">
        <v>5</v>
      </c>
      <c r="F119" s="35">
        <f t="shared" si="60"/>
        <v>225</v>
      </c>
      <c r="G119" s="35">
        <f t="shared" si="59"/>
        <v>5</v>
      </c>
    </row>
    <row r="120" spans="1:7" s="2" customFormat="1" ht="14.25" hidden="1" customHeight="1" outlineLevel="4" x14ac:dyDescent="0.2">
      <c r="A120" s="39"/>
      <c r="B120" s="39"/>
      <c r="C120" s="59"/>
      <c r="D120" s="35"/>
      <c r="E120" s="61"/>
      <c r="F120" s="35"/>
      <c r="G120" s="35"/>
    </row>
    <row r="121" spans="1:7" s="2" customFormat="1" ht="14.25" hidden="1" customHeight="1" outlineLevel="4" x14ac:dyDescent="0.2">
      <c r="A121" s="243" t="s">
        <v>1960</v>
      </c>
      <c r="B121" s="39" t="s">
        <v>3648</v>
      </c>
      <c r="C121" s="59" t="s">
        <v>24</v>
      </c>
      <c r="D121" s="35">
        <f t="shared" si="58"/>
        <v>171</v>
      </c>
      <c r="E121" s="61">
        <v>3.8</v>
      </c>
      <c r="F121" s="35">
        <f t="shared" si="60"/>
        <v>171</v>
      </c>
      <c r="G121" s="35">
        <f t="shared" si="59"/>
        <v>3.8</v>
      </c>
    </row>
    <row r="122" spans="1:7" s="2" customFormat="1" ht="14.25" hidden="1" customHeight="1" outlineLevel="4" x14ac:dyDescent="0.2">
      <c r="A122" s="243" t="s">
        <v>2124</v>
      </c>
      <c r="B122" s="39" t="s">
        <v>3649</v>
      </c>
      <c r="C122" s="59" t="s">
        <v>24</v>
      </c>
      <c r="D122" s="35">
        <f t="shared" si="54"/>
        <v>202.5</v>
      </c>
      <c r="E122" s="61">
        <v>4.5</v>
      </c>
      <c r="F122" s="35">
        <f t="shared" ref="F122:F125" si="61">G122*G$2</f>
        <v>202.5</v>
      </c>
      <c r="G122" s="35">
        <f t="shared" si="56"/>
        <v>4.5</v>
      </c>
    </row>
    <row r="123" spans="1:7" s="2" customFormat="1" ht="14.25" hidden="1" customHeight="1" outlineLevel="4" x14ac:dyDescent="0.2">
      <c r="A123" s="243" t="s">
        <v>2459</v>
      </c>
      <c r="B123" s="39" t="s">
        <v>3650</v>
      </c>
      <c r="C123" s="59" t="s">
        <v>24</v>
      </c>
      <c r="D123" s="35">
        <f t="shared" si="54"/>
        <v>247.5</v>
      </c>
      <c r="E123" s="61">
        <v>5.5</v>
      </c>
      <c r="F123" s="35">
        <f t="shared" si="61"/>
        <v>247.5</v>
      </c>
      <c r="G123" s="35">
        <f t="shared" si="56"/>
        <v>5.5</v>
      </c>
    </row>
    <row r="124" spans="1:7" s="2" customFormat="1" ht="14.25" hidden="1" customHeight="1" outlineLevel="4" x14ac:dyDescent="0.2">
      <c r="A124" s="243" t="s">
        <v>4260</v>
      </c>
      <c r="B124" s="39" t="s">
        <v>4261</v>
      </c>
      <c r="C124" s="59" t="s">
        <v>24</v>
      </c>
      <c r="D124" s="35">
        <f t="shared" si="54"/>
        <v>247.5</v>
      </c>
      <c r="E124" s="61">
        <v>5.5</v>
      </c>
      <c r="F124" s="35">
        <f>G124*G$2</f>
        <v>247.5</v>
      </c>
      <c r="G124" s="35">
        <f t="shared" si="56"/>
        <v>5.5</v>
      </c>
    </row>
    <row r="125" spans="1:7" s="2" customFormat="1" ht="14.25" hidden="1" customHeight="1" outlineLevel="4" x14ac:dyDescent="0.2">
      <c r="A125" s="243" t="s">
        <v>3822</v>
      </c>
      <c r="B125" s="39" t="s">
        <v>3652</v>
      </c>
      <c r="C125" s="59" t="s">
        <v>24</v>
      </c>
      <c r="D125" s="35">
        <f t="shared" si="54"/>
        <v>495</v>
      </c>
      <c r="E125" s="61">
        <v>11</v>
      </c>
      <c r="F125" s="35">
        <f t="shared" si="61"/>
        <v>495</v>
      </c>
      <c r="G125" s="35">
        <f t="shared" si="56"/>
        <v>11</v>
      </c>
    </row>
    <row r="126" spans="1:7" s="2" customFormat="1" ht="14.25" hidden="1" customHeight="1" outlineLevel="3" collapsed="1" x14ac:dyDescent="0.2">
      <c r="A126" s="201"/>
      <c r="B126" s="178" t="s">
        <v>3653</v>
      </c>
      <c r="C126" s="58"/>
      <c r="D126" s="30"/>
      <c r="E126" s="30"/>
      <c r="F126" s="51"/>
      <c r="G126" s="51"/>
    </row>
    <row r="127" spans="1:7" s="2" customFormat="1" ht="14.25" hidden="1" customHeight="1" outlineLevel="4" x14ac:dyDescent="0.2">
      <c r="A127" s="242" t="s">
        <v>80</v>
      </c>
      <c r="B127" s="27" t="s">
        <v>3654</v>
      </c>
      <c r="C127" s="59" t="s">
        <v>24</v>
      </c>
      <c r="D127" s="35">
        <f t="shared" ref="D127:D128" si="62">E127*G$2</f>
        <v>58.5</v>
      </c>
      <c r="E127" s="61">
        <v>1.3</v>
      </c>
      <c r="F127" s="35">
        <f>G127*G$2</f>
        <v>58.5</v>
      </c>
      <c r="G127" s="35">
        <f t="shared" ref="G127:G128" si="63">E127*(1-G$3)</f>
        <v>1.3</v>
      </c>
    </row>
    <row r="128" spans="1:7" s="2" customFormat="1" ht="14.25" hidden="1" customHeight="1" outlineLevel="4" x14ac:dyDescent="0.2">
      <c r="A128" s="242" t="s">
        <v>81</v>
      </c>
      <c r="B128" s="27" t="s">
        <v>3655</v>
      </c>
      <c r="C128" s="59" t="s">
        <v>24</v>
      </c>
      <c r="D128" s="35">
        <f t="shared" si="62"/>
        <v>62.999999999999993</v>
      </c>
      <c r="E128" s="61">
        <v>1.4</v>
      </c>
      <c r="F128" s="35">
        <f>G128*G$2</f>
        <v>62.999999999999993</v>
      </c>
      <c r="G128" s="35">
        <f t="shared" si="63"/>
        <v>1.4</v>
      </c>
    </row>
    <row r="129" spans="1:7" s="2" customFormat="1" ht="14.25" hidden="1" customHeight="1" outlineLevel="3" collapsed="1" x14ac:dyDescent="0.2">
      <c r="A129" s="201"/>
      <c r="B129" s="57" t="s">
        <v>2759</v>
      </c>
      <c r="C129" s="58"/>
      <c r="D129" s="30"/>
      <c r="E129" s="30"/>
      <c r="F129" s="51"/>
      <c r="G129" s="51"/>
    </row>
    <row r="130" spans="1:7" s="2" customFormat="1" ht="14.25" hidden="1" customHeight="1" outlineLevel="4" x14ac:dyDescent="0.2">
      <c r="A130" s="244" t="s">
        <v>82</v>
      </c>
      <c r="B130" s="39" t="s">
        <v>3656</v>
      </c>
      <c r="C130" s="59" t="s">
        <v>24</v>
      </c>
      <c r="D130" s="35">
        <f>E130*G$2</f>
        <v>45</v>
      </c>
      <c r="E130" s="61">
        <v>1</v>
      </c>
      <c r="F130" s="35">
        <f t="shared" ref="F130:F131" si="64">G130*G$2</f>
        <v>45</v>
      </c>
      <c r="G130" s="35">
        <f>E130*(1-G$3)</f>
        <v>1</v>
      </c>
    </row>
    <row r="131" spans="1:7" s="2" customFormat="1" ht="14.25" hidden="1" customHeight="1" outlineLevel="4" x14ac:dyDescent="0.2">
      <c r="A131" s="244" t="s">
        <v>83</v>
      </c>
      <c r="B131" s="39" t="s">
        <v>3657</v>
      </c>
      <c r="C131" s="59" t="s">
        <v>24</v>
      </c>
      <c r="D131" s="35">
        <f>E131*G$2</f>
        <v>62.999999999999993</v>
      </c>
      <c r="E131" s="61">
        <v>1.4</v>
      </c>
      <c r="F131" s="35">
        <f t="shared" si="64"/>
        <v>62.999999999999993</v>
      </c>
      <c r="G131" s="35">
        <f>E131*(1-G$3)</f>
        <v>1.4</v>
      </c>
    </row>
    <row r="132" spans="1:7" ht="14.25" hidden="1" customHeight="1" outlineLevel="2" collapsed="1" x14ac:dyDescent="0.2">
      <c r="A132" s="200"/>
      <c r="B132" s="57" t="s">
        <v>7</v>
      </c>
      <c r="C132" s="58"/>
      <c r="D132" s="30"/>
      <c r="E132" s="30"/>
      <c r="F132" s="51"/>
      <c r="G132" s="51"/>
    </row>
    <row r="133" spans="1:7" ht="14.25" hidden="1" customHeight="1" outlineLevel="3" x14ac:dyDescent="0.2">
      <c r="A133" s="72" t="s">
        <v>53</v>
      </c>
      <c r="B133" s="55" t="s">
        <v>3660</v>
      </c>
      <c r="C133" s="62" t="s">
        <v>29</v>
      </c>
      <c r="D133" s="35">
        <f t="shared" ref="D133:D135" si="65">E133*G$2</f>
        <v>73.8</v>
      </c>
      <c r="E133" s="60">
        <v>1.64</v>
      </c>
      <c r="F133" s="35">
        <f t="shared" ref="F133:F135" si="66">G133*G$2</f>
        <v>73.8</v>
      </c>
      <c r="G133" s="35">
        <f t="shared" ref="G133:G135" si="67">E133*(1-G$3)</f>
        <v>1.64</v>
      </c>
    </row>
    <row r="134" spans="1:7" ht="14.25" hidden="1" customHeight="1" outlineLevel="3" x14ac:dyDescent="0.2">
      <c r="A134" s="72" t="s">
        <v>54</v>
      </c>
      <c r="B134" s="55" t="s">
        <v>3661</v>
      </c>
      <c r="C134" s="62" t="s">
        <v>29</v>
      </c>
      <c r="D134" s="35">
        <f t="shared" si="65"/>
        <v>73.8</v>
      </c>
      <c r="E134" s="60">
        <v>1.64</v>
      </c>
      <c r="F134" s="35">
        <f t="shared" si="66"/>
        <v>73.8</v>
      </c>
      <c r="G134" s="35">
        <f t="shared" si="67"/>
        <v>1.64</v>
      </c>
    </row>
    <row r="135" spans="1:7" ht="14.25" hidden="1" customHeight="1" outlineLevel="3" x14ac:dyDescent="0.2">
      <c r="A135" s="72" t="s">
        <v>3662</v>
      </c>
      <c r="B135" s="55" t="s">
        <v>3663</v>
      </c>
      <c r="C135" s="62" t="s">
        <v>29</v>
      </c>
      <c r="D135" s="35">
        <f t="shared" si="65"/>
        <v>2632.5</v>
      </c>
      <c r="E135" s="60">
        <v>58.5</v>
      </c>
      <c r="F135" s="35">
        <f t="shared" si="66"/>
        <v>2632.5</v>
      </c>
      <c r="G135" s="35">
        <f t="shared" si="67"/>
        <v>58.5</v>
      </c>
    </row>
    <row r="136" spans="1:7" ht="14.25" hidden="1" customHeight="1" outlineLevel="3" x14ac:dyDescent="0.2">
      <c r="A136" s="72" t="s">
        <v>100</v>
      </c>
      <c r="B136" s="55" t="s">
        <v>101</v>
      </c>
      <c r="C136" s="62" t="s">
        <v>29</v>
      </c>
      <c r="D136" s="35">
        <f t="shared" ref="D136:D145" si="68">E136*G$2</f>
        <v>1125</v>
      </c>
      <c r="E136" s="60">
        <v>25</v>
      </c>
      <c r="F136" s="35">
        <f t="shared" ref="F136:F145" si="69">G136*G$2</f>
        <v>1125</v>
      </c>
      <c r="G136" s="35">
        <f t="shared" ref="G136:G145" si="70">E136*(1-G$3)</f>
        <v>25</v>
      </c>
    </row>
    <row r="137" spans="1:7" ht="14.25" hidden="1" customHeight="1" outlineLevel="3" x14ac:dyDescent="0.2">
      <c r="A137" s="72" t="s">
        <v>102</v>
      </c>
      <c r="B137" s="55" t="s">
        <v>103</v>
      </c>
      <c r="C137" s="62" t="s">
        <v>29</v>
      </c>
      <c r="D137" s="54">
        <v>48</v>
      </c>
      <c r="E137" s="35">
        <f>D137/G$2</f>
        <v>1.0666666666666667</v>
      </c>
      <c r="F137" s="35">
        <f t="shared" si="69"/>
        <v>48</v>
      </c>
      <c r="G137" s="35">
        <f>E137*(1-G$3)</f>
        <v>1.0666666666666667</v>
      </c>
    </row>
    <row r="138" spans="1:7" ht="14.25" hidden="1" customHeight="1" outlineLevel="3" x14ac:dyDescent="0.2">
      <c r="A138" s="72" t="s">
        <v>98</v>
      </c>
      <c r="B138" s="55" t="s">
        <v>99</v>
      </c>
      <c r="C138" s="62" t="s">
        <v>29</v>
      </c>
      <c r="D138" s="35">
        <f t="shared" si="68"/>
        <v>737.09999999999991</v>
      </c>
      <c r="E138" s="60">
        <v>16.38</v>
      </c>
      <c r="F138" s="35">
        <f t="shared" si="69"/>
        <v>737.09999999999991</v>
      </c>
      <c r="G138" s="35">
        <f t="shared" si="70"/>
        <v>16.38</v>
      </c>
    </row>
    <row r="139" spans="1:7" ht="14.25" hidden="1" customHeight="1" outlineLevel="3" x14ac:dyDescent="0.2">
      <c r="A139" s="72" t="s">
        <v>2671</v>
      </c>
      <c r="B139" s="55" t="s">
        <v>3664</v>
      </c>
      <c r="C139" s="62" t="s">
        <v>29</v>
      </c>
      <c r="D139" s="35">
        <f t="shared" si="68"/>
        <v>360</v>
      </c>
      <c r="E139" s="60">
        <v>8</v>
      </c>
      <c r="F139" s="35">
        <f t="shared" si="69"/>
        <v>360</v>
      </c>
      <c r="G139" s="35">
        <f t="shared" si="70"/>
        <v>8</v>
      </c>
    </row>
    <row r="140" spans="1:7" ht="14.25" hidden="1" customHeight="1" outlineLevel="3" x14ac:dyDescent="0.2">
      <c r="A140" s="72" t="s">
        <v>2672</v>
      </c>
      <c r="B140" s="55" t="s">
        <v>3665</v>
      </c>
      <c r="C140" s="62" t="s">
        <v>29</v>
      </c>
      <c r="D140" s="35">
        <f t="shared" si="68"/>
        <v>270</v>
      </c>
      <c r="E140" s="60">
        <v>6</v>
      </c>
      <c r="F140" s="35">
        <f t="shared" si="69"/>
        <v>270</v>
      </c>
      <c r="G140" s="35">
        <f t="shared" si="70"/>
        <v>6</v>
      </c>
    </row>
    <row r="141" spans="1:7" ht="14.25" hidden="1" customHeight="1" outlineLevel="3" x14ac:dyDescent="0.2">
      <c r="A141" s="72" t="s">
        <v>106</v>
      </c>
      <c r="B141" s="55" t="s">
        <v>3666</v>
      </c>
      <c r="C141" s="62" t="s">
        <v>29</v>
      </c>
      <c r="D141" s="35">
        <f t="shared" si="68"/>
        <v>360</v>
      </c>
      <c r="E141" s="60">
        <v>8</v>
      </c>
      <c r="F141" s="35">
        <f t="shared" si="69"/>
        <v>360</v>
      </c>
      <c r="G141" s="35">
        <f t="shared" si="70"/>
        <v>8</v>
      </c>
    </row>
    <row r="142" spans="1:7" ht="14.25" hidden="1" customHeight="1" outlineLevel="3" x14ac:dyDescent="0.2">
      <c r="A142" s="72" t="s">
        <v>2673</v>
      </c>
      <c r="B142" s="55" t="s">
        <v>3667</v>
      </c>
      <c r="C142" s="62" t="s">
        <v>29</v>
      </c>
      <c r="D142" s="35">
        <f t="shared" si="68"/>
        <v>292.5</v>
      </c>
      <c r="E142" s="60">
        <v>6.5</v>
      </c>
      <c r="F142" s="35">
        <f t="shared" si="69"/>
        <v>292.5</v>
      </c>
      <c r="G142" s="35">
        <f t="shared" si="70"/>
        <v>6.5</v>
      </c>
    </row>
    <row r="143" spans="1:7" ht="14.25" hidden="1" customHeight="1" outlineLevel="3" x14ac:dyDescent="0.2">
      <c r="A143" s="72" t="s">
        <v>104</v>
      </c>
      <c r="B143" s="55" t="s">
        <v>3668</v>
      </c>
      <c r="C143" s="62" t="s">
        <v>29</v>
      </c>
      <c r="D143" s="35">
        <f t="shared" si="68"/>
        <v>292.5</v>
      </c>
      <c r="E143" s="60">
        <v>6.5</v>
      </c>
      <c r="F143" s="35">
        <f t="shared" si="69"/>
        <v>292.5</v>
      </c>
      <c r="G143" s="35">
        <f t="shared" si="70"/>
        <v>6.5</v>
      </c>
    </row>
    <row r="144" spans="1:7" ht="14.25" hidden="1" customHeight="1" outlineLevel="3" x14ac:dyDescent="0.2">
      <c r="A144" s="72" t="s">
        <v>3670</v>
      </c>
      <c r="B144" s="55" t="s">
        <v>3669</v>
      </c>
      <c r="C144" s="62" t="s">
        <v>29</v>
      </c>
      <c r="D144" s="35">
        <f t="shared" si="68"/>
        <v>360</v>
      </c>
      <c r="E144" s="60">
        <v>8</v>
      </c>
      <c r="F144" s="35">
        <f t="shared" si="69"/>
        <v>360</v>
      </c>
      <c r="G144" s="35">
        <f t="shared" si="70"/>
        <v>8</v>
      </c>
    </row>
    <row r="145" spans="1:7" ht="14.25" hidden="1" customHeight="1" outlineLevel="3" x14ac:dyDescent="0.2">
      <c r="A145" s="72" t="s">
        <v>105</v>
      </c>
      <c r="B145" s="55" t="s">
        <v>3671</v>
      </c>
      <c r="C145" s="62" t="s">
        <v>29</v>
      </c>
      <c r="D145" s="35">
        <f t="shared" si="68"/>
        <v>360</v>
      </c>
      <c r="E145" s="60">
        <v>8</v>
      </c>
      <c r="F145" s="35">
        <f t="shared" si="69"/>
        <v>360</v>
      </c>
      <c r="G145" s="35">
        <f t="shared" si="70"/>
        <v>8</v>
      </c>
    </row>
    <row r="146" spans="1:7" ht="14.25" hidden="1" customHeight="1" outlineLevel="3" x14ac:dyDescent="0.2">
      <c r="A146" s="72" t="s">
        <v>107</v>
      </c>
      <c r="B146" s="55" t="s">
        <v>3672</v>
      </c>
      <c r="C146" s="62" t="s">
        <v>29</v>
      </c>
      <c r="D146" s="35">
        <f t="shared" ref="D146:D154" si="71">E146*G$2</f>
        <v>450</v>
      </c>
      <c r="E146" s="60">
        <v>10</v>
      </c>
      <c r="F146" s="35">
        <f>G146*G$2</f>
        <v>450</v>
      </c>
      <c r="G146" s="35">
        <f t="shared" ref="G146:G154" si="72">E146*(1-G$3)</f>
        <v>10</v>
      </c>
    </row>
    <row r="147" spans="1:7" ht="14.25" hidden="1" customHeight="1" outlineLevel="3" x14ac:dyDescent="0.2">
      <c r="A147" s="72" t="s">
        <v>3428</v>
      </c>
      <c r="B147" s="55" t="s">
        <v>3673</v>
      </c>
      <c r="C147" s="62" t="s">
        <v>29</v>
      </c>
      <c r="D147" s="35">
        <f t="shared" si="71"/>
        <v>112.5</v>
      </c>
      <c r="E147" s="60">
        <v>2.5</v>
      </c>
      <c r="F147" s="35">
        <f t="shared" ref="F147:F154" si="73">G147*G$2</f>
        <v>112.5</v>
      </c>
      <c r="G147" s="35">
        <f t="shared" si="72"/>
        <v>2.5</v>
      </c>
    </row>
    <row r="148" spans="1:7" ht="14.25" hidden="1" customHeight="1" outlineLevel="3" x14ac:dyDescent="0.2">
      <c r="A148" s="72"/>
      <c r="B148" s="55"/>
      <c r="C148" s="215"/>
      <c r="D148" s="186"/>
      <c r="E148" s="211"/>
      <c r="F148" s="186"/>
      <c r="G148" s="186"/>
    </row>
    <row r="149" spans="1:7" ht="14.25" hidden="1" customHeight="1" outlineLevel="3" x14ac:dyDescent="0.2">
      <c r="A149" s="72" t="s">
        <v>2674</v>
      </c>
      <c r="B149" s="55" t="s">
        <v>3658</v>
      </c>
      <c r="C149" s="62" t="s">
        <v>29</v>
      </c>
      <c r="D149" s="35">
        <f>E149*G$2</f>
        <v>0</v>
      </c>
      <c r="E149" s="60"/>
      <c r="F149" s="35">
        <f t="shared" ref="F149:F151" si="74">G149*G$2</f>
        <v>0</v>
      </c>
      <c r="G149" s="35">
        <f>E149*(1-G$3)</f>
        <v>0</v>
      </c>
    </row>
    <row r="150" spans="1:7" ht="14.25" hidden="1" customHeight="1" outlineLevel="3" x14ac:dyDescent="0.2">
      <c r="A150" s="72" t="s">
        <v>2675</v>
      </c>
      <c r="B150" s="55" t="s">
        <v>3659</v>
      </c>
      <c r="C150" s="62" t="s">
        <v>29</v>
      </c>
      <c r="D150" s="35">
        <f t="shared" ref="D150" si="75">E150*G$2</f>
        <v>0</v>
      </c>
      <c r="E150" s="60"/>
      <c r="F150" s="35">
        <f t="shared" si="74"/>
        <v>0</v>
      </c>
      <c r="G150" s="35">
        <f t="shared" ref="G150" si="76">E150*(1-G$3)</f>
        <v>0</v>
      </c>
    </row>
    <row r="151" spans="1:7" ht="14.25" hidden="1" customHeight="1" outlineLevel="3" x14ac:dyDescent="0.2">
      <c r="A151" s="72" t="s">
        <v>86</v>
      </c>
      <c r="B151" s="55" t="s">
        <v>3684</v>
      </c>
      <c r="C151" s="62" t="s">
        <v>29</v>
      </c>
      <c r="D151" s="54">
        <v>90</v>
      </c>
      <c r="E151" s="35">
        <f>D151/G$2</f>
        <v>2</v>
      </c>
      <c r="F151" s="35">
        <f t="shared" si="74"/>
        <v>90</v>
      </c>
      <c r="G151" s="35">
        <f>E151*(1-G$3)</f>
        <v>2</v>
      </c>
    </row>
    <row r="152" spans="1:7" ht="14.25" hidden="1" customHeight="1" outlineLevel="3" x14ac:dyDescent="0.2">
      <c r="A152" s="72" t="s">
        <v>84</v>
      </c>
      <c r="B152" s="55" t="s">
        <v>85</v>
      </c>
      <c r="C152" s="62" t="s">
        <v>29</v>
      </c>
      <c r="D152" s="35">
        <f t="shared" si="71"/>
        <v>7200</v>
      </c>
      <c r="E152" s="60">
        <v>160</v>
      </c>
      <c r="F152" s="35">
        <f t="shared" si="73"/>
        <v>7200</v>
      </c>
      <c r="G152" s="35">
        <f t="shared" si="72"/>
        <v>160</v>
      </c>
    </row>
    <row r="153" spans="1:7" ht="14.25" hidden="1" customHeight="1" outlineLevel="3" x14ac:dyDescent="0.2">
      <c r="A153" s="72"/>
      <c r="B153" s="55"/>
      <c r="C153" s="62"/>
      <c r="D153" s="35"/>
      <c r="E153" s="211"/>
      <c r="F153" s="35"/>
      <c r="G153" s="35"/>
    </row>
    <row r="154" spans="1:7" ht="14.25" hidden="1" customHeight="1" outlineLevel="3" x14ac:dyDescent="0.2">
      <c r="A154" s="72" t="s">
        <v>91</v>
      </c>
      <c r="B154" s="55" t="s">
        <v>3674</v>
      </c>
      <c r="C154" s="62" t="s">
        <v>29</v>
      </c>
      <c r="D154" s="35">
        <f t="shared" si="71"/>
        <v>18450</v>
      </c>
      <c r="E154" s="60">
        <v>410</v>
      </c>
      <c r="F154" s="35">
        <f t="shared" si="73"/>
        <v>18450</v>
      </c>
      <c r="G154" s="35">
        <f t="shared" si="72"/>
        <v>410</v>
      </c>
    </row>
    <row r="155" spans="1:7" ht="14.25" hidden="1" customHeight="1" outlineLevel="3" x14ac:dyDescent="0.2">
      <c r="A155" s="72" t="s">
        <v>2494</v>
      </c>
      <c r="B155" s="55" t="s">
        <v>3675</v>
      </c>
      <c r="C155" s="62" t="s">
        <v>29</v>
      </c>
      <c r="D155" s="35">
        <f t="shared" ref="D155:D164" si="77">E155*G$2</f>
        <v>15300</v>
      </c>
      <c r="E155" s="60">
        <v>340</v>
      </c>
      <c r="F155" s="35">
        <f t="shared" ref="F155:F164" si="78">G155*G$2</f>
        <v>15300</v>
      </c>
      <c r="G155" s="35">
        <f t="shared" ref="G155:G164" si="79">E155*(1-G$3)</f>
        <v>340</v>
      </c>
    </row>
    <row r="156" spans="1:7" ht="14.25" hidden="1" customHeight="1" outlineLevel="3" x14ac:dyDescent="0.2">
      <c r="A156" s="72" t="s">
        <v>92</v>
      </c>
      <c r="B156" s="55" t="s">
        <v>3676</v>
      </c>
      <c r="C156" s="62" t="s">
        <v>29</v>
      </c>
      <c r="D156" s="35">
        <f t="shared" si="77"/>
        <v>27000</v>
      </c>
      <c r="E156" s="60">
        <v>600</v>
      </c>
      <c r="F156" s="35">
        <f t="shared" si="78"/>
        <v>27000</v>
      </c>
      <c r="G156" s="35">
        <f t="shared" si="79"/>
        <v>600</v>
      </c>
    </row>
    <row r="157" spans="1:7" ht="14.25" hidden="1" customHeight="1" outlineLevel="3" x14ac:dyDescent="0.2">
      <c r="A157" s="72" t="s">
        <v>93</v>
      </c>
      <c r="B157" s="55" t="s">
        <v>3677</v>
      </c>
      <c r="C157" s="62" t="s">
        <v>29</v>
      </c>
      <c r="D157" s="35">
        <f t="shared" si="77"/>
        <v>44100</v>
      </c>
      <c r="E157" s="60">
        <v>980</v>
      </c>
      <c r="F157" s="35">
        <f t="shared" si="78"/>
        <v>44100</v>
      </c>
      <c r="G157" s="35">
        <f t="shared" si="79"/>
        <v>980</v>
      </c>
    </row>
    <row r="158" spans="1:7" ht="14.25" hidden="1" customHeight="1" outlineLevel="3" x14ac:dyDescent="0.2">
      <c r="A158" s="72" t="s">
        <v>2277</v>
      </c>
      <c r="B158" s="55" t="s">
        <v>3678</v>
      </c>
      <c r="C158" s="62" t="s">
        <v>29</v>
      </c>
      <c r="D158" s="35">
        <f t="shared" si="77"/>
        <v>59625</v>
      </c>
      <c r="E158" s="60">
        <v>1325</v>
      </c>
      <c r="F158" s="35">
        <f t="shared" si="78"/>
        <v>59625</v>
      </c>
      <c r="G158" s="35">
        <f t="shared" si="79"/>
        <v>1325</v>
      </c>
    </row>
    <row r="159" spans="1:7" ht="14.25" hidden="1" customHeight="1" outlineLevel="3" x14ac:dyDescent="0.2">
      <c r="A159" s="72"/>
      <c r="B159" s="55"/>
      <c r="C159" s="62"/>
      <c r="D159" s="35"/>
      <c r="E159" s="211"/>
      <c r="F159" s="35"/>
      <c r="G159" s="35"/>
    </row>
    <row r="160" spans="1:7" ht="14.25" hidden="1" customHeight="1" outlineLevel="3" x14ac:dyDescent="0.2">
      <c r="A160" s="72" t="s">
        <v>87</v>
      </c>
      <c r="B160" s="55" t="s">
        <v>3679</v>
      </c>
      <c r="C160" s="62" t="s">
        <v>29</v>
      </c>
      <c r="D160" s="35">
        <f t="shared" si="77"/>
        <v>13860</v>
      </c>
      <c r="E160" s="60">
        <v>308</v>
      </c>
      <c r="F160" s="35">
        <f t="shared" si="78"/>
        <v>13860</v>
      </c>
      <c r="G160" s="35">
        <f t="shared" si="79"/>
        <v>308</v>
      </c>
    </row>
    <row r="161" spans="1:7" ht="14.25" hidden="1" customHeight="1" outlineLevel="3" x14ac:dyDescent="0.2">
      <c r="A161" s="72" t="s">
        <v>88</v>
      </c>
      <c r="B161" s="55" t="s">
        <v>3680</v>
      </c>
      <c r="C161" s="62" t="s">
        <v>29</v>
      </c>
      <c r="D161" s="35">
        <f t="shared" si="77"/>
        <v>20430</v>
      </c>
      <c r="E161" s="60">
        <v>454</v>
      </c>
      <c r="F161" s="35">
        <f t="shared" si="78"/>
        <v>20430</v>
      </c>
      <c r="G161" s="35">
        <f t="shared" si="79"/>
        <v>454</v>
      </c>
    </row>
    <row r="162" spans="1:7" ht="14.25" hidden="1" customHeight="1" outlineLevel="3" x14ac:dyDescent="0.2">
      <c r="A162" s="72" t="s">
        <v>89</v>
      </c>
      <c r="B162" s="55" t="s">
        <v>3681</v>
      </c>
      <c r="C162" s="62" t="s">
        <v>29</v>
      </c>
      <c r="D162" s="35">
        <f t="shared" si="77"/>
        <v>45000</v>
      </c>
      <c r="E162" s="60">
        <v>1000</v>
      </c>
      <c r="F162" s="35">
        <f t="shared" si="78"/>
        <v>45000</v>
      </c>
      <c r="G162" s="35">
        <f t="shared" si="79"/>
        <v>1000</v>
      </c>
    </row>
    <row r="163" spans="1:7" ht="14.25" hidden="1" customHeight="1" outlineLevel="3" x14ac:dyDescent="0.2">
      <c r="A163" s="72" t="s">
        <v>2462</v>
      </c>
      <c r="B163" s="55" t="s">
        <v>3682</v>
      </c>
      <c r="C163" s="62" t="s">
        <v>29</v>
      </c>
      <c r="D163" s="35">
        <f t="shared" si="77"/>
        <v>68400</v>
      </c>
      <c r="E163" s="60">
        <v>1520</v>
      </c>
      <c r="F163" s="35">
        <f t="shared" si="78"/>
        <v>68400</v>
      </c>
      <c r="G163" s="35">
        <f t="shared" si="79"/>
        <v>1520</v>
      </c>
    </row>
    <row r="164" spans="1:7" ht="14.25" hidden="1" customHeight="1" outlineLevel="3" x14ac:dyDescent="0.2">
      <c r="A164" s="72" t="s">
        <v>90</v>
      </c>
      <c r="B164" s="55" t="s">
        <v>3683</v>
      </c>
      <c r="C164" s="62" t="s">
        <v>29</v>
      </c>
      <c r="D164" s="35">
        <f t="shared" si="77"/>
        <v>63000</v>
      </c>
      <c r="E164" s="60">
        <v>1400</v>
      </c>
      <c r="F164" s="35">
        <f t="shared" si="78"/>
        <v>63000</v>
      </c>
      <c r="G164" s="35">
        <f t="shared" si="79"/>
        <v>1400</v>
      </c>
    </row>
    <row r="165" spans="1:7" ht="14.25" hidden="1" customHeight="1" outlineLevel="3" x14ac:dyDescent="0.2">
      <c r="A165" s="72"/>
      <c r="B165" s="55"/>
      <c r="C165" s="215"/>
      <c r="D165" s="186"/>
      <c r="E165" s="211"/>
      <c r="F165" s="186"/>
      <c r="G165" s="186"/>
    </row>
    <row r="166" spans="1:7" ht="14.25" hidden="1" customHeight="1" outlineLevel="3" x14ac:dyDescent="0.2">
      <c r="A166" s="72" t="s">
        <v>94</v>
      </c>
      <c r="B166" s="55" t="s">
        <v>95</v>
      </c>
      <c r="C166" s="66" t="s">
        <v>29</v>
      </c>
      <c r="D166" s="35">
        <f>E166*G$2</f>
        <v>12150</v>
      </c>
      <c r="E166" s="54">
        <v>270</v>
      </c>
      <c r="F166" s="35">
        <f>G166*G$2</f>
        <v>12150</v>
      </c>
      <c r="G166" s="35">
        <f>E166*(1-G$3)</f>
        <v>270</v>
      </c>
    </row>
    <row r="167" spans="1:7" ht="14.25" hidden="1" customHeight="1" outlineLevel="3" x14ac:dyDescent="0.2">
      <c r="A167" s="72" t="s">
        <v>96</v>
      </c>
      <c r="B167" s="55" t="s">
        <v>97</v>
      </c>
      <c r="C167" s="66" t="s">
        <v>29</v>
      </c>
      <c r="D167" s="35">
        <f>E167*G$2</f>
        <v>1048.5</v>
      </c>
      <c r="E167" s="54">
        <v>23.3</v>
      </c>
      <c r="F167" s="35">
        <f t="shared" ref="F167" si="80">G167*G$2</f>
        <v>1048.5</v>
      </c>
      <c r="G167" s="35">
        <f>E167*(1-G$3)</f>
        <v>23.3</v>
      </c>
    </row>
    <row r="168" spans="1:7" ht="14.25" hidden="1" customHeight="1" outlineLevel="3" x14ac:dyDescent="0.2">
      <c r="A168" s="72"/>
      <c r="B168" s="63"/>
      <c r="C168" s="62"/>
      <c r="D168" s="35"/>
      <c r="E168" s="211"/>
      <c r="F168" s="35"/>
      <c r="G168" s="35"/>
    </row>
    <row r="169" spans="1:7" ht="14.25" hidden="1" customHeight="1" outlineLevel="3" x14ac:dyDescent="0.2">
      <c r="A169" s="72" t="s">
        <v>116</v>
      </c>
      <c r="B169" s="55" t="s">
        <v>117</v>
      </c>
      <c r="C169" s="65" t="s">
        <v>29</v>
      </c>
      <c r="D169" s="35">
        <f t="shared" ref="D169:D170" si="81">E169*G$2</f>
        <v>315.89999999999998</v>
      </c>
      <c r="E169" s="54">
        <v>7.02</v>
      </c>
      <c r="F169" s="35">
        <f t="shared" ref="F169:F170" si="82">G169*G$2</f>
        <v>315.89999999999998</v>
      </c>
      <c r="G169" s="35">
        <f t="shared" ref="G169:G170" si="83">E169*(1-G$3)</f>
        <v>7.02</v>
      </c>
    </row>
    <row r="170" spans="1:7" ht="14.25" hidden="1" customHeight="1" outlineLevel="3" x14ac:dyDescent="0.2">
      <c r="A170" s="72" t="s">
        <v>110</v>
      </c>
      <c r="B170" s="55" t="s">
        <v>111</v>
      </c>
      <c r="C170" s="65" t="s">
        <v>29</v>
      </c>
      <c r="D170" s="35">
        <f t="shared" si="81"/>
        <v>168.3</v>
      </c>
      <c r="E170" s="54">
        <v>3.74</v>
      </c>
      <c r="F170" s="35">
        <f t="shared" si="82"/>
        <v>168.3</v>
      </c>
      <c r="G170" s="35">
        <f t="shared" si="83"/>
        <v>3.74</v>
      </c>
    </row>
    <row r="171" spans="1:7" ht="14.25" hidden="1" customHeight="1" outlineLevel="3" x14ac:dyDescent="0.2">
      <c r="A171" s="72" t="s">
        <v>114</v>
      </c>
      <c r="B171" s="55" t="s">
        <v>115</v>
      </c>
      <c r="C171" s="65" t="s">
        <v>29</v>
      </c>
      <c r="D171" s="35">
        <f t="shared" ref="D171:D177" si="84">E171*G$2</f>
        <v>500.4</v>
      </c>
      <c r="E171" s="54">
        <v>11.12</v>
      </c>
      <c r="F171" s="35">
        <f t="shared" ref="F171:F177" si="85">G171*G$2</f>
        <v>500.4</v>
      </c>
      <c r="G171" s="35">
        <f t="shared" ref="G171:G177" si="86">E171*(1-G$3)</f>
        <v>11.12</v>
      </c>
    </row>
    <row r="172" spans="1:7" ht="14.25" hidden="1" customHeight="1" outlineLevel="3" x14ac:dyDescent="0.2">
      <c r="A172" s="72" t="s">
        <v>108</v>
      </c>
      <c r="B172" s="55" t="s">
        <v>109</v>
      </c>
      <c r="C172" s="65" t="s">
        <v>29</v>
      </c>
      <c r="D172" s="35">
        <f t="shared" si="84"/>
        <v>289.8</v>
      </c>
      <c r="E172" s="54">
        <v>6.44</v>
      </c>
      <c r="F172" s="35">
        <f t="shared" si="85"/>
        <v>289.8</v>
      </c>
      <c r="G172" s="35">
        <f t="shared" si="86"/>
        <v>6.44</v>
      </c>
    </row>
    <row r="173" spans="1:7" ht="14.25" hidden="1" customHeight="1" outlineLevel="3" x14ac:dyDescent="0.2">
      <c r="A173" s="72" t="s">
        <v>112</v>
      </c>
      <c r="B173" s="55" t="s">
        <v>113</v>
      </c>
      <c r="C173" s="65" t="s">
        <v>29</v>
      </c>
      <c r="D173" s="35">
        <f t="shared" si="84"/>
        <v>147.6</v>
      </c>
      <c r="E173" s="54">
        <v>3.28</v>
      </c>
      <c r="F173" s="35">
        <f t="shared" si="85"/>
        <v>147.6</v>
      </c>
      <c r="G173" s="35">
        <f t="shared" si="86"/>
        <v>3.28</v>
      </c>
    </row>
    <row r="174" spans="1:7" ht="14.25" hidden="1" customHeight="1" outlineLevel="3" x14ac:dyDescent="0.2">
      <c r="A174" s="72" t="s">
        <v>3685</v>
      </c>
      <c r="B174" s="55" t="s">
        <v>118</v>
      </c>
      <c r="C174" s="65" t="s">
        <v>29</v>
      </c>
      <c r="D174" s="35">
        <f t="shared" si="84"/>
        <v>36.9</v>
      </c>
      <c r="E174" s="54">
        <v>0.82</v>
      </c>
      <c r="F174" s="35">
        <f t="shared" si="85"/>
        <v>36.9</v>
      </c>
      <c r="G174" s="35">
        <f t="shared" si="86"/>
        <v>0.82</v>
      </c>
    </row>
    <row r="175" spans="1:7" ht="14.25" hidden="1" customHeight="1" outlineLevel="3" x14ac:dyDescent="0.2">
      <c r="A175" s="72" t="s">
        <v>3686</v>
      </c>
      <c r="B175" s="55" t="s">
        <v>118</v>
      </c>
      <c r="C175" s="65" t="s">
        <v>29</v>
      </c>
      <c r="D175" s="35">
        <f t="shared" si="84"/>
        <v>21.15</v>
      </c>
      <c r="E175" s="54">
        <v>0.47</v>
      </c>
      <c r="F175" s="35">
        <f t="shared" si="85"/>
        <v>21.15</v>
      </c>
      <c r="G175" s="35">
        <f t="shared" si="86"/>
        <v>0.47</v>
      </c>
    </row>
    <row r="176" spans="1:7" ht="14.25" hidden="1" customHeight="1" outlineLevel="3" x14ac:dyDescent="0.2">
      <c r="A176" s="72" t="s">
        <v>3687</v>
      </c>
      <c r="B176" s="55" t="s">
        <v>119</v>
      </c>
      <c r="C176" s="65" t="s">
        <v>29</v>
      </c>
      <c r="D176" s="35">
        <f t="shared" si="84"/>
        <v>36.9</v>
      </c>
      <c r="E176" s="54">
        <v>0.82</v>
      </c>
      <c r="F176" s="35">
        <f t="shared" si="85"/>
        <v>36.9</v>
      </c>
      <c r="G176" s="35">
        <f t="shared" si="86"/>
        <v>0.82</v>
      </c>
    </row>
    <row r="177" spans="1:7" ht="14.25" hidden="1" customHeight="1" outlineLevel="3" x14ac:dyDescent="0.2">
      <c r="A177" s="72" t="s">
        <v>3688</v>
      </c>
      <c r="B177" s="55" t="s">
        <v>119</v>
      </c>
      <c r="C177" s="65" t="s">
        <v>29</v>
      </c>
      <c r="D177" s="35">
        <f t="shared" si="84"/>
        <v>21.599999999999998</v>
      </c>
      <c r="E177" s="54">
        <v>0.48</v>
      </c>
      <c r="F177" s="35">
        <f t="shared" si="85"/>
        <v>21.599999999999998</v>
      </c>
      <c r="G177" s="35">
        <f t="shared" si="86"/>
        <v>0.48</v>
      </c>
    </row>
    <row r="178" spans="1:7" ht="14.25" hidden="1" customHeight="1" outlineLevel="2" collapsed="1" x14ac:dyDescent="0.2">
      <c r="A178" s="200"/>
      <c r="B178" s="57" t="s">
        <v>121</v>
      </c>
      <c r="C178" s="58"/>
      <c r="D178" s="30"/>
      <c r="E178" s="30"/>
      <c r="F178" s="51"/>
      <c r="G178" s="51"/>
    </row>
    <row r="179" spans="1:7" ht="14.25" hidden="1" customHeight="1" outlineLevel="3" x14ac:dyDescent="0.2">
      <c r="A179" s="216" t="s">
        <v>122</v>
      </c>
      <c r="B179" s="67"/>
      <c r="C179" s="62"/>
      <c r="D179" s="35"/>
      <c r="E179" s="212"/>
      <c r="F179" s="35"/>
      <c r="G179" s="35"/>
    </row>
    <row r="180" spans="1:7" ht="14.25" hidden="1" customHeight="1" outlineLevel="3" x14ac:dyDescent="0.2">
      <c r="A180" s="203" t="s">
        <v>3597</v>
      </c>
      <c r="B180" s="67" t="s">
        <v>127</v>
      </c>
      <c r="C180" s="62" t="s">
        <v>46</v>
      </c>
      <c r="D180" s="35">
        <f t="shared" ref="D180:D185" si="87">E180*G$2</f>
        <v>234</v>
      </c>
      <c r="E180" s="61">
        <v>5.2</v>
      </c>
      <c r="F180" s="35">
        <f t="shared" ref="F180" si="88">G180*G$2</f>
        <v>234</v>
      </c>
      <c r="G180" s="35">
        <f t="shared" ref="G180:G185" si="89">E180*(1-G$3)</f>
        <v>5.2</v>
      </c>
    </row>
    <row r="181" spans="1:7" ht="14.25" hidden="1" customHeight="1" outlineLevel="3" x14ac:dyDescent="0.2">
      <c r="A181" s="203" t="s">
        <v>128</v>
      </c>
      <c r="B181" s="67" t="s">
        <v>129</v>
      </c>
      <c r="C181" s="62" t="s">
        <v>46</v>
      </c>
      <c r="D181" s="35">
        <f t="shared" si="87"/>
        <v>549</v>
      </c>
      <c r="E181" s="61">
        <v>12.2</v>
      </c>
      <c r="F181" s="35">
        <f t="shared" ref="F181" si="90">G181*G$2</f>
        <v>549</v>
      </c>
      <c r="G181" s="35">
        <f t="shared" si="89"/>
        <v>12.2</v>
      </c>
    </row>
    <row r="182" spans="1:7" ht="14.25" hidden="1" customHeight="1" outlineLevel="3" x14ac:dyDescent="0.2">
      <c r="A182" s="203" t="s">
        <v>3598</v>
      </c>
      <c r="B182" s="67" t="s">
        <v>3599</v>
      </c>
      <c r="C182" s="66" t="s">
        <v>29</v>
      </c>
      <c r="D182" s="35">
        <f t="shared" si="87"/>
        <v>432</v>
      </c>
      <c r="E182" s="61">
        <v>9.6</v>
      </c>
      <c r="F182" s="35">
        <f t="shared" ref="F182:F183" si="91">G182*G$2</f>
        <v>432</v>
      </c>
      <c r="G182" s="35">
        <f t="shared" si="89"/>
        <v>9.6</v>
      </c>
    </row>
    <row r="183" spans="1:7" ht="14.25" hidden="1" customHeight="1" outlineLevel="3" x14ac:dyDescent="0.2">
      <c r="A183" s="203" t="s">
        <v>130</v>
      </c>
      <c r="B183" s="67" t="s">
        <v>131</v>
      </c>
      <c r="C183" s="66" t="s">
        <v>29</v>
      </c>
      <c r="D183" s="35">
        <f t="shared" si="87"/>
        <v>503.99999999999994</v>
      </c>
      <c r="E183" s="61">
        <v>11.2</v>
      </c>
      <c r="F183" s="35">
        <f t="shared" si="91"/>
        <v>503.99999999999994</v>
      </c>
      <c r="G183" s="35">
        <f t="shared" si="89"/>
        <v>11.2</v>
      </c>
    </row>
    <row r="184" spans="1:7" ht="14.25" hidden="1" customHeight="1" outlineLevel="3" x14ac:dyDescent="0.2">
      <c r="A184" s="203" t="s">
        <v>125</v>
      </c>
      <c r="B184" s="67" t="s">
        <v>126</v>
      </c>
      <c r="C184" s="66" t="s">
        <v>29</v>
      </c>
      <c r="D184" s="35">
        <f t="shared" si="87"/>
        <v>14400</v>
      </c>
      <c r="E184" s="61">
        <v>320</v>
      </c>
      <c r="F184" s="35">
        <f t="shared" ref="F184:F185" si="92">G184*G$2</f>
        <v>14400</v>
      </c>
      <c r="G184" s="35">
        <f t="shared" si="89"/>
        <v>320</v>
      </c>
    </row>
    <row r="185" spans="1:7" ht="14.25" hidden="1" customHeight="1" outlineLevel="3" x14ac:dyDescent="0.2">
      <c r="A185" s="203" t="s">
        <v>123</v>
      </c>
      <c r="B185" s="67" t="s">
        <v>124</v>
      </c>
      <c r="C185" s="66" t="s">
        <v>29</v>
      </c>
      <c r="D185" s="35">
        <f t="shared" si="87"/>
        <v>7303.5000000000009</v>
      </c>
      <c r="E185" s="61">
        <v>162.30000000000001</v>
      </c>
      <c r="F185" s="35">
        <f t="shared" si="92"/>
        <v>7303.5000000000009</v>
      </c>
      <c r="G185" s="35">
        <f t="shared" si="89"/>
        <v>162.30000000000001</v>
      </c>
    </row>
    <row r="186" spans="1:7" ht="14.25" hidden="1" customHeight="1" outlineLevel="3" x14ac:dyDescent="0.2">
      <c r="A186" s="216" t="s">
        <v>132</v>
      </c>
      <c r="B186" s="67"/>
      <c r="C186" s="66"/>
      <c r="D186" s="35"/>
      <c r="E186" s="212"/>
      <c r="F186" s="35"/>
      <c r="G186" s="35"/>
    </row>
    <row r="187" spans="1:7" ht="14.25" hidden="1" customHeight="1" outlineLevel="3" x14ac:dyDescent="0.2">
      <c r="A187" s="68" t="s">
        <v>138</v>
      </c>
      <c r="B187" s="67" t="s">
        <v>137</v>
      </c>
      <c r="C187" s="62" t="s">
        <v>46</v>
      </c>
      <c r="D187" s="35">
        <f t="shared" ref="D187:D192" si="93">E187*G$2</f>
        <v>652.5</v>
      </c>
      <c r="E187" s="61">
        <v>14.5</v>
      </c>
      <c r="F187" s="35">
        <f t="shared" ref="F187:F191" si="94">G187*G$2</f>
        <v>652.5</v>
      </c>
      <c r="G187" s="35">
        <f t="shared" ref="G187:G192" si="95">E187*(1-G$3)</f>
        <v>14.5</v>
      </c>
    </row>
    <row r="188" spans="1:7" ht="14.25" hidden="1" customHeight="1" outlineLevel="3" x14ac:dyDescent="0.2">
      <c r="A188" s="68" t="s">
        <v>4249</v>
      </c>
      <c r="B188" s="67" t="s">
        <v>137</v>
      </c>
      <c r="C188" s="62" t="s">
        <v>46</v>
      </c>
      <c r="D188" s="35">
        <f t="shared" si="93"/>
        <v>270</v>
      </c>
      <c r="E188" s="61">
        <v>6</v>
      </c>
      <c r="F188" s="35">
        <f t="shared" si="94"/>
        <v>270</v>
      </c>
      <c r="G188" s="35">
        <f t="shared" si="95"/>
        <v>6</v>
      </c>
    </row>
    <row r="189" spans="1:7" ht="14.25" hidden="1" customHeight="1" outlineLevel="3" x14ac:dyDescent="0.2">
      <c r="A189" s="68" t="s">
        <v>139</v>
      </c>
      <c r="B189" s="67" t="s">
        <v>140</v>
      </c>
      <c r="C189" s="66" t="s">
        <v>29</v>
      </c>
      <c r="D189" s="35">
        <f t="shared" si="93"/>
        <v>585</v>
      </c>
      <c r="E189" s="61">
        <v>13</v>
      </c>
      <c r="F189" s="35">
        <f t="shared" ref="F189" si="96">G189*G$2</f>
        <v>585</v>
      </c>
      <c r="G189" s="35">
        <f t="shared" si="95"/>
        <v>13</v>
      </c>
    </row>
    <row r="190" spans="1:7" ht="14.25" hidden="1" customHeight="1" outlineLevel="3" x14ac:dyDescent="0.2">
      <c r="A190" s="68" t="s">
        <v>3595</v>
      </c>
      <c r="B190" s="67" t="s">
        <v>3596</v>
      </c>
      <c r="C190" s="66" t="s">
        <v>29</v>
      </c>
      <c r="D190" s="35">
        <f t="shared" si="93"/>
        <v>315</v>
      </c>
      <c r="E190" s="61">
        <v>7</v>
      </c>
      <c r="F190" s="35">
        <f t="shared" si="94"/>
        <v>315</v>
      </c>
      <c r="G190" s="35">
        <f t="shared" si="95"/>
        <v>7</v>
      </c>
    </row>
    <row r="191" spans="1:7" ht="14.25" hidden="1" customHeight="1" outlineLevel="3" x14ac:dyDescent="0.2">
      <c r="A191" s="68" t="s">
        <v>133</v>
      </c>
      <c r="B191" s="67" t="s">
        <v>134</v>
      </c>
      <c r="C191" s="66" t="s">
        <v>29</v>
      </c>
      <c r="D191" s="35">
        <f t="shared" si="93"/>
        <v>9225</v>
      </c>
      <c r="E191" s="61">
        <v>205</v>
      </c>
      <c r="F191" s="35">
        <f t="shared" si="94"/>
        <v>9225</v>
      </c>
      <c r="G191" s="35">
        <f t="shared" si="95"/>
        <v>205</v>
      </c>
    </row>
    <row r="192" spans="1:7" ht="14.25" hidden="1" customHeight="1" outlineLevel="3" x14ac:dyDescent="0.2">
      <c r="A192" s="68" t="s">
        <v>135</v>
      </c>
      <c r="B192" s="67" t="s">
        <v>136</v>
      </c>
      <c r="C192" s="66" t="s">
        <v>29</v>
      </c>
      <c r="D192" s="35">
        <f t="shared" si="93"/>
        <v>6750</v>
      </c>
      <c r="E192" s="61">
        <v>150</v>
      </c>
      <c r="F192" s="35">
        <f t="shared" ref="F192" si="97">G192*G$2</f>
        <v>6750</v>
      </c>
      <c r="G192" s="35">
        <f t="shared" si="95"/>
        <v>150</v>
      </c>
    </row>
    <row r="193" spans="1:7" ht="14.25" hidden="1" customHeight="1" outlineLevel="3" x14ac:dyDescent="0.2">
      <c r="A193" s="217" t="s">
        <v>183</v>
      </c>
      <c r="B193" s="67"/>
      <c r="C193" s="66"/>
      <c r="D193" s="35"/>
      <c r="E193" s="186"/>
      <c r="F193" s="35"/>
      <c r="G193" s="35"/>
    </row>
    <row r="194" spans="1:7" ht="14.25" hidden="1" customHeight="1" outlineLevel="3" x14ac:dyDescent="0.2">
      <c r="A194" s="68" t="s">
        <v>184</v>
      </c>
      <c r="B194" s="127" t="s">
        <v>2129</v>
      </c>
      <c r="C194" s="66" t="s">
        <v>29</v>
      </c>
      <c r="D194" s="35">
        <f t="shared" ref="D194:D195" si="98">E194*G$2</f>
        <v>1957.5</v>
      </c>
      <c r="E194" s="54">
        <v>43.5</v>
      </c>
      <c r="F194" s="35">
        <f t="shared" ref="F194:F195" si="99">G194*G$2</f>
        <v>1957.5</v>
      </c>
      <c r="G194" s="35">
        <f t="shared" ref="G194:G195" si="100">E194*(1-G$3)</f>
        <v>43.5</v>
      </c>
    </row>
    <row r="195" spans="1:7" ht="14.25" hidden="1" customHeight="1" outlineLevel="3" x14ac:dyDescent="0.2">
      <c r="A195" s="68" t="s">
        <v>185</v>
      </c>
      <c r="B195" s="127" t="s">
        <v>2130</v>
      </c>
      <c r="C195" s="66" t="s">
        <v>29</v>
      </c>
      <c r="D195" s="35">
        <f t="shared" si="98"/>
        <v>2056.5</v>
      </c>
      <c r="E195" s="54">
        <v>45.7</v>
      </c>
      <c r="F195" s="35">
        <f t="shared" si="99"/>
        <v>2056.5</v>
      </c>
      <c r="G195" s="35">
        <f t="shared" si="100"/>
        <v>45.7</v>
      </c>
    </row>
    <row r="196" spans="1:7" ht="14.25" hidden="1" customHeight="1" outlineLevel="3" x14ac:dyDescent="0.2">
      <c r="A196" s="68" t="s">
        <v>3592</v>
      </c>
      <c r="B196" s="127" t="s">
        <v>2131</v>
      </c>
      <c r="C196" s="66" t="s">
        <v>29</v>
      </c>
      <c r="D196" s="35">
        <f t="shared" ref="D196:D200" si="101">E196*G$2</f>
        <v>2151</v>
      </c>
      <c r="E196" s="54">
        <v>47.8</v>
      </c>
      <c r="F196" s="35">
        <f t="shared" ref="F196:F200" si="102">G196*G$2</f>
        <v>2151</v>
      </c>
      <c r="G196" s="35">
        <f t="shared" ref="G196:G200" si="103">E196*(1-G$3)</f>
        <v>47.8</v>
      </c>
    </row>
    <row r="197" spans="1:7" ht="14.25" hidden="1" customHeight="1" outlineLevel="3" x14ac:dyDescent="0.2">
      <c r="A197" s="68" t="s">
        <v>2018</v>
      </c>
      <c r="B197" s="127" t="s">
        <v>2019</v>
      </c>
      <c r="C197" s="66" t="s">
        <v>29</v>
      </c>
      <c r="D197" s="35">
        <f t="shared" si="101"/>
        <v>1012.5</v>
      </c>
      <c r="E197" s="54">
        <v>22.5</v>
      </c>
      <c r="F197" s="35">
        <f t="shared" si="102"/>
        <v>1012.5</v>
      </c>
      <c r="G197" s="35">
        <f t="shared" si="103"/>
        <v>22.5</v>
      </c>
    </row>
    <row r="198" spans="1:7" ht="14.25" hidden="1" customHeight="1" outlineLevel="3" x14ac:dyDescent="0.2">
      <c r="A198" s="68" t="s">
        <v>2020</v>
      </c>
      <c r="B198" s="127" t="s">
        <v>2021</v>
      </c>
      <c r="C198" s="66" t="s">
        <v>29</v>
      </c>
      <c r="D198" s="35">
        <f t="shared" si="101"/>
        <v>1039.5</v>
      </c>
      <c r="E198" s="54">
        <v>23.1</v>
      </c>
      <c r="F198" s="35">
        <f t="shared" si="102"/>
        <v>1039.5</v>
      </c>
      <c r="G198" s="35">
        <f t="shared" si="103"/>
        <v>23.1</v>
      </c>
    </row>
    <row r="199" spans="1:7" ht="14.25" hidden="1" customHeight="1" outlineLevel="3" x14ac:dyDescent="0.2">
      <c r="A199" s="68" t="s">
        <v>2022</v>
      </c>
      <c r="B199" s="127" t="s">
        <v>2023</v>
      </c>
      <c r="C199" s="66" t="s">
        <v>29</v>
      </c>
      <c r="D199" s="35">
        <f t="shared" si="101"/>
        <v>1098</v>
      </c>
      <c r="E199" s="54">
        <v>24.4</v>
      </c>
      <c r="F199" s="35">
        <f t="shared" si="102"/>
        <v>1098</v>
      </c>
      <c r="G199" s="35">
        <f t="shared" si="103"/>
        <v>24.4</v>
      </c>
    </row>
    <row r="200" spans="1:7" ht="14.25" hidden="1" customHeight="1" outlineLevel="3" x14ac:dyDescent="0.2">
      <c r="A200" s="68" t="s">
        <v>3593</v>
      </c>
      <c r="B200" s="127" t="s">
        <v>3594</v>
      </c>
      <c r="C200" s="66" t="s">
        <v>29</v>
      </c>
      <c r="D200" s="35">
        <f t="shared" si="101"/>
        <v>2250</v>
      </c>
      <c r="E200" s="54">
        <v>50</v>
      </c>
      <c r="F200" s="35">
        <f t="shared" si="102"/>
        <v>2250</v>
      </c>
      <c r="G200" s="35">
        <f t="shared" si="103"/>
        <v>50</v>
      </c>
    </row>
    <row r="201" spans="1:7" ht="14.25" hidden="1" customHeight="1" outlineLevel="3" x14ac:dyDescent="0.2">
      <c r="A201" s="217" t="s">
        <v>170</v>
      </c>
      <c r="B201" s="67"/>
      <c r="C201" s="66"/>
      <c r="D201" s="35"/>
      <c r="E201" s="35"/>
      <c r="F201" s="35"/>
      <c r="G201" s="35"/>
    </row>
    <row r="202" spans="1:7" ht="14.25" hidden="1" customHeight="1" outlineLevel="3" x14ac:dyDescent="0.2">
      <c r="A202" s="68" t="s">
        <v>171</v>
      </c>
      <c r="B202" s="67" t="s">
        <v>172</v>
      </c>
      <c r="C202" s="66" t="s">
        <v>29</v>
      </c>
      <c r="D202" s="35">
        <f t="shared" ref="D202:D209" si="104">E202*G$2</f>
        <v>872.99999999999989</v>
      </c>
      <c r="E202" s="54">
        <v>19.399999999999999</v>
      </c>
      <c r="F202" s="35">
        <f t="shared" ref="F202:F207" si="105">G202*G$2</f>
        <v>872.99999999999989</v>
      </c>
      <c r="G202" s="35">
        <f t="shared" ref="G202:G209" si="106">E202*(1-G$3)</f>
        <v>19.399999999999999</v>
      </c>
    </row>
    <row r="203" spans="1:7" ht="14.25" hidden="1" customHeight="1" outlineLevel="3" x14ac:dyDescent="0.2">
      <c r="A203" s="68" t="s">
        <v>173</v>
      </c>
      <c r="B203" s="67" t="s">
        <v>174</v>
      </c>
      <c r="C203" s="66" t="s">
        <v>29</v>
      </c>
      <c r="D203" s="35">
        <f t="shared" si="104"/>
        <v>962.99999999999989</v>
      </c>
      <c r="E203" s="54">
        <v>21.4</v>
      </c>
      <c r="F203" s="35">
        <f t="shared" si="105"/>
        <v>962.99999999999989</v>
      </c>
      <c r="G203" s="35">
        <f t="shared" si="106"/>
        <v>21.4</v>
      </c>
    </row>
    <row r="204" spans="1:7" ht="14.25" hidden="1" customHeight="1" outlineLevel="3" x14ac:dyDescent="0.2">
      <c r="A204" s="68" t="s">
        <v>175</v>
      </c>
      <c r="B204" s="67" t="s">
        <v>176</v>
      </c>
      <c r="C204" s="66" t="s">
        <v>29</v>
      </c>
      <c r="D204" s="35">
        <f t="shared" si="104"/>
        <v>1044</v>
      </c>
      <c r="E204" s="54">
        <v>23.2</v>
      </c>
      <c r="F204" s="35">
        <f t="shared" si="105"/>
        <v>1044</v>
      </c>
      <c r="G204" s="35">
        <f t="shared" si="106"/>
        <v>23.2</v>
      </c>
    </row>
    <row r="205" spans="1:7" ht="14.25" hidden="1" customHeight="1" outlineLevel="3" x14ac:dyDescent="0.2">
      <c r="A205" s="68" t="s">
        <v>3584</v>
      </c>
      <c r="B205" s="67" t="s">
        <v>177</v>
      </c>
      <c r="C205" s="66" t="s">
        <v>29</v>
      </c>
      <c r="D205" s="35">
        <f t="shared" si="104"/>
        <v>711</v>
      </c>
      <c r="E205" s="54">
        <v>15.8</v>
      </c>
      <c r="F205" s="35">
        <f t="shared" si="105"/>
        <v>711</v>
      </c>
      <c r="G205" s="35">
        <f t="shared" si="106"/>
        <v>15.8</v>
      </c>
    </row>
    <row r="206" spans="1:7" ht="14.25" hidden="1" customHeight="1" outlineLevel="3" x14ac:dyDescent="0.2">
      <c r="A206" s="68" t="s">
        <v>3585</v>
      </c>
      <c r="B206" s="67" t="s">
        <v>178</v>
      </c>
      <c r="C206" s="66" t="s">
        <v>29</v>
      </c>
      <c r="D206" s="35">
        <f t="shared" si="104"/>
        <v>747.00000000000011</v>
      </c>
      <c r="E206" s="54">
        <v>16.600000000000001</v>
      </c>
      <c r="F206" s="35">
        <f t="shared" si="105"/>
        <v>747.00000000000011</v>
      </c>
      <c r="G206" s="35">
        <f t="shared" si="106"/>
        <v>16.600000000000001</v>
      </c>
    </row>
    <row r="207" spans="1:7" ht="14.25" hidden="1" customHeight="1" outlineLevel="3" x14ac:dyDescent="0.2">
      <c r="A207" s="68" t="s">
        <v>2127</v>
      </c>
      <c r="B207" s="67" t="s">
        <v>181</v>
      </c>
      <c r="C207" s="66" t="s">
        <v>29</v>
      </c>
      <c r="D207" s="35">
        <f t="shared" si="104"/>
        <v>796.5</v>
      </c>
      <c r="E207" s="54">
        <v>17.7</v>
      </c>
      <c r="F207" s="35">
        <f t="shared" si="105"/>
        <v>796.5</v>
      </c>
      <c r="G207" s="35">
        <f t="shared" si="106"/>
        <v>17.7</v>
      </c>
    </row>
    <row r="208" spans="1:7" ht="14.25" hidden="1" customHeight="1" outlineLevel="3" x14ac:dyDescent="0.2">
      <c r="A208" s="68" t="s">
        <v>179</v>
      </c>
      <c r="B208" s="67" t="s">
        <v>178</v>
      </c>
      <c r="C208" s="66" t="s">
        <v>29</v>
      </c>
      <c r="D208" s="35">
        <f t="shared" si="104"/>
        <v>2722.5</v>
      </c>
      <c r="E208" s="54">
        <v>60.5</v>
      </c>
      <c r="F208" s="35">
        <f t="shared" ref="F208:F209" si="107">G208*G$2</f>
        <v>2722.5</v>
      </c>
      <c r="G208" s="35">
        <f t="shared" si="106"/>
        <v>60.5</v>
      </c>
    </row>
    <row r="209" spans="1:7" ht="14.25" hidden="1" customHeight="1" outlineLevel="3" x14ac:dyDescent="0.2">
      <c r="A209" s="68" t="s">
        <v>180</v>
      </c>
      <c r="B209" s="67" t="s">
        <v>181</v>
      </c>
      <c r="C209" s="66" t="s">
        <v>29</v>
      </c>
      <c r="D209" s="35">
        <f t="shared" si="104"/>
        <v>2835</v>
      </c>
      <c r="E209" s="54">
        <v>63</v>
      </c>
      <c r="F209" s="35">
        <f t="shared" si="107"/>
        <v>2835</v>
      </c>
      <c r="G209" s="35">
        <f t="shared" si="106"/>
        <v>63</v>
      </c>
    </row>
    <row r="210" spans="1:7" ht="14.25" hidden="1" customHeight="1" outlineLevel="3" x14ac:dyDescent="0.2">
      <c r="A210" s="217" t="s">
        <v>141</v>
      </c>
      <c r="B210" s="67"/>
      <c r="C210" s="66"/>
      <c r="D210" s="35"/>
      <c r="E210" s="212"/>
      <c r="F210" s="35"/>
      <c r="G210" s="35"/>
    </row>
    <row r="211" spans="1:7" ht="14.25" hidden="1" customHeight="1" outlineLevel="3" x14ac:dyDescent="0.2">
      <c r="A211" s="68" t="s">
        <v>142</v>
      </c>
      <c r="B211" s="67" t="s">
        <v>143</v>
      </c>
      <c r="C211" s="66" t="s">
        <v>29</v>
      </c>
      <c r="D211" s="35">
        <f t="shared" ref="D211:D216" si="108">E211*G$2</f>
        <v>2074.5</v>
      </c>
      <c r="E211" s="61">
        <v>46.1</v>
      </c>
      <c r="F211" s="35">
        <f t="shared" ref="F211:F213" si="109">G211*G$2</f>
        <v>2074.5</v>
      </c>
      <c r="G211" s="35">
        <f t="shared" ref="G211:G216" si="110">E211*(1-G$3)</f>
        <v>46.1</v>
      </c>
    </row>
    <row r="212" spans="1:7" ht="14.25" hidden="1" customHeight="1" outlineLevel="3" x14ac:dyDescent="0.2">
      <c r="A212" s="68" t="s">
        <v>144</v>
      </c>
      <c r="B212" s="67" t="s">
        <v>145</v>
      </c>
      <c r="C212" s="66" t="s">
        <v>29</v>
      </c>
      <c r="D212" s="35">
        <f t="shared" si="108"/>
        <v>2169</v>
      </c>
      <c r="E212" s="61">
        <v>48.2</v>
      </c>
      <c r="F212" s="35">
        <f t="shared" si="109"/>
        <v>2169</v>
      </c>
      <c r="G212" s="35">
        <f t="shared" si="110"/>
        <v>48.2</v>
      </c>
    </row>
    <row r="213" spans="1:7" ht="14.25" hidden="1" customHeight="1" outlineLevel="3" x14ac:dyDescent="0.2">
      <c r="A213" s="68" t="s">
        <v>146</v>
      </c>
      <c r="B213" s="67" t="s">
        <v>147</v>
      </c>
      <c r="C213" s="66" t="s">
        <v>29</v>
      </c>
      <c r="D213" s="35">
        <f t="shared" si="108"/>
        <v>2304</v>
      </c>
      <c r="E213" s="61">
        <v>51.2</v>
      </c>
      <c r="F213" s="35">
        <f t="shared" si="109"/>
        <v>2304</v>
      </c>
      <c r="G213" s="35">
        <f t="shared" si="110"/>
        <v>51.2</v>
      </c>
    </row>
    <row r="214" spans="1:7" ht="14.25" hidden="1" customHeight="1" outlineLevel="3" x14ac:dyDescent="0.2">
      <c r="A214" s="68" t="s">
        <v>148</v>
      </c>
      <c r="B214" s="67" t="s">
        <v>149</v>
      </c>
      <c r="C214" s="66" t="s">
        <v>29</v>
      </c>
      <c r="D214" s="35">
        <f t="shared" si="108"/>
        <v>2146.5</v>
      </c>
      <c r="E214" s="61">
        <v>47.7</v>
      </c>
      <c r="F214" s="35">
        <f t="shared" ref="F214:F216" si="111">G214*G$2</f>
        <v>2146.5</v>
      </c>
      <c r="G214" s="35">
        <f t="shared" si="110"/>
        <v>47.7</v>
      </c>
    </row>
    <row r="215" spans="1:7" ht="14.25" hidden="1" customHeight="1" outlineLevel="3" x14ac:dyDescent="0.2">
      <c r="A215" s="68" t="s">
        <v>150</v>
      </c>
      <c r="B215" s="67" t="s">
        <v>151</v>
      </c>
      <c r="C215" s="66" t="s">
        <v>29</v>
      </c>
      <c r="D215" s="35">
        <f t="shared" si="108"/>
        <v>2205</v>
      </c>
      <c r="E215" s="61">
        <v>49</v>
      </c>
      <c r="F215" s="35">
        <f t="shared" si="111"/>
        <v>2205</v>
      </c>
      <c r="G215" s="35">
        <f t="shared" si="110"/>
        <v>49</v>
      </c>
    </row>
    <row r="216" spans="1:7" ht="14.25" hidden="1" customHeight="1" outlineLevel="3" x14ac:dyDescent="0.2">
      <c r="A216" s="68" t="s">
        <v>152</v>
      </c>
      <c r="B216" s="67" t="s">
        <v>153</v>
      </c>
      <c r="C216" s="66" t="s">
        <v>29</v>
      </c>
      <c r="D216" s="35">
        <f t="shared" si="108"/>
        <v>2263.5</v>
      </c>
      <c r="E216" s="61">
        <v>50.3</v>
      </c>
      <c r="F216" s="35">
        <f t="shared" si="111"/>
        <v>2263.5</v>
      </c>
      <c r="G216" s="35">
        <f t="shared" si="110"/>
        <v>50.3</v>
      </c>
    </row>
    <row r="217" spans="1:7" ht="14.25" hidden="1" customHeight="1" outlineLevel="3" x14ac:dyDescent="0.2">
      <c r="A217" s="217" t="s">
        <v>154</v>
      </c>
      <c r="B217" s="67"/>
      <c r="C217" s="66"/>
      <c r="D217" s="35"/>
      <c r="E217" s="212"/>
      <c r="F217" s="35"/>
      <c r="G217" s="35"/>
    </row>
    <row r="218" spans="1:7" ht="14.25" hidden="1" customHeight="1" outlineLevel="3" x14ac:dyDescent="0.2">
      <c r="A218" s="68" t="s">
        <v>155</v>
      </c>
      <c r="B218" s="67" t="s">
        <v>156</v>
      </c>
      <c r="C218" s="66" t="s">
        <v>29</v>
      </c>
      <c r="D218" s="35">
        <f t="shared" ref="D218:D231" si="112">E218*G$2</f>
        <v>688.5</v>
      </c>
      <c r="E218" s="61">
        <v>15.3</v>
      </c>
      <c r="F218" s="35">
        <f t="shared" ref="F218:F219" si="113">G218*G$2</f>
        <v>688.5</v>
      </c>
      <c r="G218" s="35">
        <f t="shared" ref="G218:G231" si="114">E218*(1-G$3)</f>
        <v>15.3</v>
      </c>
    </row>
    <row r="219" spans="1:7" ht="14.25" hidden="1" customHeight="1" outlineLevel="3" x14ac:dyDescent="0.2">
      <c r="A219" s="68" t="s">
        <v>157</v>
      </c>
      <c r="B219" s="67" t="s">
        <v>158</v>
      </c>
      <c r="C219" s="66" t="s">
        <v>29</v>
      </c>
      <c r="D219" s="35">
        <f t="shared" si="112"/>
        <v>769.50000000000011</v>
      </c>
      <c r="E219" s="61">
        <v>17.100000000000001</v>
      </c>
      <c r="F219" s="35">
        <f t="shared" si="113"/>
        <v>769.50000000000011</v>
      </c>
      <c r="G219" s="35">
        <f t="shared" si="114"/>
        <v>17.100000000000001</v>
      </c>
    </row>
    <row r="220" spans="1:7" ht="14.25" hidden="1" customHeight="1" outlineLevel="3" x14ac:dyDescent="0.2">
      <c r="A220" s="68" t="s">
        <v>2128</v>
      </c>
      <c r="B220" s="67" t="s">
        <v>162</v>
      </c>
      <c r="C220" s="66" t="s">
        <v>29</v>
      </c>
      <c r="D220" s="35">
        <f t="shared" ref="D220:D225" si="115">E220*G$2</f>
        <v>839.24999999999989</v>
      </c>
      <c r="E220" s="61">
        <v>18.649999999999999</v>
      </c>
      <c r="F220" s="35">
        <f t="shared" ref="F220:F225" si="116">G220*G$2</f>
        <v>839.24999999999989</v>
      </c>
      <c r="G220" s="35">
        <f t="shared" ref="G220:G225" si="117">E220*(1-G$3)</f>
        <v>18.649999999999999</v>
      </c>
    </row>
    <row r="221" spans="1:7" ht="14.25" hidden="1" customHeight="1" outlineLevel="3" x14ac:dyDescent="0.2">
      <c r="A221" s="68" t="s">
        <v>159</v>
      </c>
      <c r="B221" s="67" t="s">
        <v>156</v>
      </c>
      <c r="C221" s="66" t="s">
        <v>29</v>
      </c>
      <c r="D221" s="35">
        <f t="shared" si="115"/>
        <v>2155.5</v>
      </c>
      <c r="E221" s="61">
        <v>47.9</v>
      </c>
      <c r="F221" s="35">
        <f t="shared" si="116"/>
        <v>2155.5</v>
      </c>
      <c r="G221" s="35">
        <f t="shared" si="117"/>
        <v>47.9</v>
      </c>
    </row>
    <row r="222" spans="1:7" ht="14.25" hidden="1" customHeight="1" outlineLevel="3" x14ac:dyDescent="0.2">
      <c r="A222" s="68" t="s">
        <v>160</v>
      </c>
      <c r="B222" s="67" t="s">
        <v>158</v>
      </c>
      <c r="C222" s="66" t="s">
        <v>29</v>
      </c>
      <c r="D222" s="35">
        <f t="shared" si="115"/>
        <v>2277</v>
      </c>
      <c r="E222" s="61">
        <v>50.6</v>
      </c>
      <c r="F222" s="35">
        <f t="shared" si="116"/>
        <v>2277</v>
      </c>
      <c r="G222" s="35">
        <f t="shared" si="117"/>
        <v>50.6</v>
      </c>
    </row>
    <row r="223" spans="1:7" ht="14.25" hidden="1" customHeight="1" outlineLevel="3" x14ac:dyDescent="0.2">
      <c r="A223" s="68" t="s">
        <v>161</v>
      </c>
      <c r="B223" s="67" t="s">
        <v>162</v>
      </c>
      <c r="C223" s="66" t="s">
        <v>29</v>
      </c>
      <c r="D223" s="35">
        <f t="shared" si="115"/>
        <v>2407.5</v>
      </c>
      <c r="E223" s="61">
        <v>53.5</v>
      </c>
      <c r="F223" s="35">
        <f t="shared" si="116"/>
        <v>2407.5</v>
      </c>
      <c r="G223" s="35">
        <f t="shared" si="117"/>
        <v>53.5</v>
      </c>
    </row>
    <row r="224" spans="1:7" ht="14.25" hidden="1" customHeight="1" outlineLevel="3" x14ac:dyDescent="0.2">
      <c r="A224" s="68" t="s">
        <v>163</v>
      </c>
      <c r="B224" s="67" t="s">
        <v>164</v>
      </c>
      <c r="C224" s="66" t="s">
        <v>29</v>
      </c>
      <c r="D224" s="35">
        <f t="shared" si="115"/>
        <v>720</v>
      </c>
      <c r="E224" s="61">
        <v>16</v>
      </c>
      <c r="F224" s="35">
        <f t="shared" si="116"/>
        <v>720</v>
      </c>
      <c r="G224" s="35">
        <f t="shared" si="117"/>
        <v>16</v>
      </c>
    </row>
    <row r="225" spans="1:8" ht="14.25" hidden="1" customHeight="1" outlineLevel="3" x14ac:dyDescent="0.2">
      <c r="A225" s="68" t="s">
        <v>165</v>
      </c>
      <c r="B225" s="67" t="s">
        <v>166</v>
      </c>
      <c r="C225" s="66" t="s">
        <v>29</v>
      </c>
      <c r="D225" s="35">
        <f t="shared" si="115"/>
        <v>747.00000000000011</v>
      </c>
      <c r="E225" s="61">
        <v>16.600000000000001</v>
      </c>
      <c r="F225" s="35">
        <f t="shared" si="116"/>
        <v>747.00000000000011</v>
      </c>
      <c r="G225" s="35">
        <f t="shared" si="117"/>
        <v>16.600000000000001</v>
      </c>
    </row>
    <row r="226" spans="1:8" ht="14.25" hidden="1" customHeight="1" outlineLevel="3" x14ac:dyDescent="0.2">
      <c r="A226" s="68" t="s">
        <v>167</v>
      </c>
      <c r="B226" s="67" t="s">
        <v>168</v>
      </c>
      <c r="C226" s="66" t="s">
        <v>29</v>
      </c>
      <c r="D226" s="35">
        <f t="shared" si="112"/>
        <v>787.5</v>
      </c>
      <c r="E226" s="61">
        <v>17.5</v>
      </c>
      <c r="F226" s="35">
        <f t="shared" ref="F226:F231" si="118">G226*G$2</f>
        <v>787.5</v>
      </c>
      <c r="G226" s="35">
        <f t="shared" si="114"/>
        <v>17.5</v>
      </c>
    </row>
    <row r="227" spans="1:8" ht="14.25" hidden="1" customHeight="1" outlineLevel="3" x14ac:dyDescent="0.2">
      <c r="A227" s="68" t="s">
        <v>3586</v>
      </c>
      <c r="B227" s="67" t="s">
        <v>3587</v>
      </c>
      <c r="C227" s="66" t="s">
        <v>29</v>
      </c>
      <c r="D227" s="35">
        <f t="shared" si="112"/>
        <v>3690</v>
      </c>
      <c r="E227" s="61">
        <v>82</v>
      </c>
      <c r="F227" s="35">
        <f t="shared" si="118"/>
        <v>3690</v>
      </c>
      <c r="G227" s="35">
        <f t="shared" si="114"/>
        <v>82</v>
      </c>
    </row>
    <row r="228" spans="1:8" ht="14.25" hidden="1" customHeight="1" outlineLevel="3" x14ac:dyDescent="0.2">
      <c r="A228" s="68" t="s">
        <v>3588</v>
      </c>
      <c r="B228" s="67" t="s">
        <v>164</v>
      </c>
      <c r="C228" s="66" t="s">
        <v>29</v>
      </c>
      <c r="D228" s="35">
        <f t="shared" si="112"/>
        <v>2250</v>
      </c>
      <c r="E228" s="61">
        <v>50</v>
      </c>
      <c r="F228" s="35">
        <f t="shared" si="118"/>
        <v>2250</v>
      </c>
      <c r="G228" s="35">
        <f t="shared" si="114"/>
        <v>50</v>
      </c>
    </row>
    <row r="229" spans="1:8" ht="14.25" hidden="1" customHeight="1" outlineLevel="3" x14ac:dyDescent="0.2">
      <c r="A229" s="68" t="s">
        <v>3589</v>
      </c>
      <c r="B229" s="67" t="s">
        <v>166</v>
      </c>
      <c r="C229" s="66" t="s">
        <v>29</v>
      </c>
      <c r="D229" s="35">
        <f t="shared" si="112"/>
        <v>2430</v>
      </c>
      <c r="E229" s="61">
        <v>54</v>
      </c>
      <c r="F229" s="35">
        <f t="shared" si="118"/>
        <v>2430</v>
      </c>
      <c r="G229" s="35">
        <f t="shared" si="114"/>
        <v>54</v>
      </c>
    </row>
    <row r="230" spans="1:8" ht="14.25" hidden="1" customHeight="1" outlineLevel="3" x14ac:dyDescent="0.2">
      <c r="A230" s="68" t="s">
        <v>169</v>
      </c>
      <c r="B230" s="67" t="s">
        <v>168</v>
      </c>
      <c r="C230" s="66" t="s">
        <v>29</v>
      </c>
      <c r="D230" s="35">
        <f t="shared" si="112"/>
        <v>2610</v>
      </c>
      <c r="E230" s="61">
        <v>58</v>
      </c>
      <c r="F230" s="35">
        <f t="shared" si="118"/>
        <v>2610</v>
      </c>
      <c r="G230" s="35">
        <f t="shared" si="114"/>
        <v>58</v>
      </c>
    </row>
    <row r="231" spans="1:8" ht="14.25" hidden="1" customHeight="1" outlineLevel="3" x14ac:dyDescent="0.2">
      <c r="A231" s="68" t="s">
        <v>3590</v>
      </c>
      <c r="B231" s="67" t="s">
        <v>3591</v>
      </c>
      <c r="C231" s="66" t="s">
        <v>29</v>
      </c>
      <c r="D231" s="35">
        <f t="shared" si="112"/>
        <v>3015</v>
      </c>
      <c r="E231" s="61">
        <v>67</v>
      </c>
      <c r="F231" s="35">
        <f t="shared" si="118"/>
        <v>3015</v>
      </c>
      <c r="G231" s="35">
        <f t="shared" si="114"/>
        <v>67</v>
      </c>
    </row>
    <row r="232" spans="1:8" s="1" customFormat="1" ht="14.25" customHeight="1" outlineLevel="1" collapsed="1" x14ac:dyDescent="0.2">
      <c r="A232" s="24" t="s">
        <v>186</v>
      </c>
      <c r="B232" s="24"/>
      <c r="C232" s="25"/>
      <c r="D232" s="26"/>
      <c r="E232" s="26"/>
      <c r="F232" s="50"/>
      <c r="G232" s="50"/>
      <c r="H232" s="233"/>
    </row>
    <row r="233" spans="1:8" ht="14.25" hidden="1" customHeight="1" outlineLevel="2" collapsed="1" x14ac:dyDescent="0.2">
      <c r="A233" s="200"/>
      <c r="B233" s="57" t="s">
        <v>187</v>
      </c>
      <c r="C233" s="58"/>
      <c r="D233" s="30"/>
      <c r="E233" s="30"/>
      <c r="F233" s="51"/>
      <c r="G233" s="51"/>
    </row>
    <row r="234" spans="1:8" ht="14.25" hidden="1" customHeight="1" outlineLevel="3" x14ac:dyDescent="0.2">
      <c r="A234" s="72" t="s">
        <v>188</v>
      </c>
      <c r="B234" s="55" t="s">
        <v>189</v>
      </c>
      <c r="C234" s="34" t="s">
        <v>182</v>
      </c>
      <c r="D234" s="35">
        <f t="shared" ref="D234:D240" si="119">E234*G$2</f>
        <v>10260</v>
      </c>
      <c r="E234" s="54">
        <v>228</v>
      </c>
      <c r="F234" s="35">
        <f>G234*G$2</f>
        <v>10260</v>
      </c>
      <c r="G234" s="35">
        <f t="shared" ref="G234:G261" si="120">E234*(1-G$3)</f>
        <v>228</v>
      </c>
    </row>
    <row r="235" spans="1:8" ht="14.25" hidden="1" customHeight="1" outlineLevel="3" x14ac:dyDescent="0.2">
      <c r="A235" s="72" t="s">
        <v>190</v>
      </c>
      <c r="B235" s="55" t="s">
        <v>191</v>
      </c>
      <c r="C235" s="34" t="s">
        <v>182</v>
      </c>
      <c r="D235" s="35">
        <f t="shared" si="119"/>
        <v>12060</v>
      </c>
      <c r="E235" s="54">
        <v>268</v>
      </c>
      <c r="F235" s="35">
        <f t="shared" ref="F235:F261" si="121">G235*G$2</f>
        <v>12060</v>
      </c>
      <c r="G235" s="35">
        <f t="shared" si="120"/>
        <v>268</v>
      </c>
    </row>
    <row r="236" spans="1:8" ht="14.25" hidden="1" customHeight="1" outlineLevel="3" x14ac:dyDescent="0.2">
      <c r="A236" s="72" t="s">
        <v>192</v>
      </c>
      <c r="B236" s="55" t="s">
        <v>3689</v>
      </c>
      <c r="C236" s="34" t="s">
        <v>182</v>
      </c>
      <c r="D236" s="54">
        <v>728</v>
      </c>
      <c r="E236" s="35">
        <f t="shared" ref="E236" si="122">D236/G$2</f>
        <v>16.177777777777777</v>
      </c>
      <c r="F236" s="35">
        <f t="shared" ref="F236" si="123">G236*G$2</f>
        <v>728</v>
      </c>
      <c r="G236" s="35">
        <f t="shared" ref="G236" si="124">E236*(1-G$3)</f>
        <v>16.177777777777777</v>
      </c>
    </row>
    <row r="237" spans="1:8" ht="14.25" hidden="1" customHeight="1" outlineLevel="3" x14ac:dyDescent="0.2">
      <c r="A237" s="72" t="s">
        <v>201</v>
      </c>
      <c r="B237" s="55" t="s">
        <v>202</v>
      </c>
      <c r="C237" s="34" t="s">
        <v>182</v>
      </c>
      <c r="D237" s="35">
        <f t="shared" si="119"/>
        <v>3780</v>
      </c>
      <c r="E237" s="54">
        <v>84</v>
      </c>
      <c r="F237" s="35">
        <f t="shared" ref="F237:F239" si="125">G237*G$2</f>
        <v>3780</v>
      </c>
      <c r="G237" s="35">
        <f t="shared" si="120"/>
        <v>84</v>
      </c>
    </row>
    <row r="238" spans="1:8" ht="14.25" hidden="1" customHeight="1" outlineLevel="3" x14ac:dyDescent="0.2">
      <c r="A238" s="72" t="s">
        <v>199</v>
      </c>
      <c r="B238" s="55" t="s">
        <v>200</v>
      </c>
      <c r="C238" s="34" t="s">
        <v>182</v>
      </c>
      <c r="D238" s="35">
        <f t="shared" si="119"/>
        <v>1440</v>
      </c>
      <c r="E238" s="54">
        <v>32</v>
      </c>
      <c r="F238" s="35">
        <f t="shared" si="125"/>
        <v>1440</v>
      </c>
      <c r="G238" s="35">
        <f t="shared" si="120"/>
        <v>32</v>
      </c>
    </row>
    <row r="239" spans="1:8" ht="14.25" hidden="1" customHeight="1" outlineLevel="3" x14ac:dyDescent="0.2">
      <c r="A239" s="72" t="s">
        <v>193</v>
      </c>
      <c r="B239" s="55" t="s">
        <v>194</v>
      </c>
      <c r="C239" s="34" t="s">
        <v>182</v>
      </c>
      <c r="D239" s="35">
        <f t="shared" si="119"/>
        <v>3780</v>
      </c>
      <c r="E239" s="54">
        <v>84</v>
      </c>
      <c r="F239" s="35">
        <f t="shared" si="125"/>
        <v>3780</v>
      </c>
      <c r="G239" s="35">
        <f t="shared" si="120"/>
        <v>84</v>
      </c>
    </row>
    <row r="240" spans="1:8" ht="14.25" hidden="1" customHeight="1" outlineLevel="3" x14ac:dyDescent="0.2">
      <c r="A240" s="72" t="s">
        <v>195</v>
      </c>
      <c r="B240" s="55" t="s">
        <v>196</v>
      </c>
      <c r="C240" s="34" t="s">
        <v>182</v>
      </c>
      <c r="D240" s="35">
        <f t="shared" si="119"/>
        <v>2745</v>
      </c>
      <c r="E240" s="54">
        <v>61</v>
      </c>
      <c r="F240" s="35">
        <f t="shared" si="121"/>
        <v>2745</v>
      </c>
      <c r="G240" s="35">
        <f t="shared" si="120"/>
        <v>61</v>
      </c>
    </row>
    <row r="241" spans="1:7" ht="14.25" hidden="1" customHeight="1" outlineLevel="3" x14ac:dyDescent="0.2">
      <c r="A241" s="72" t="s">
        <v>197</v>
      </c>
      <c r="B241" s="55" t="s">
        <v>198</v>
      </c>
      <c r="C241" s="34" t="s">
        <v>182</v>
      </c>
      <c r="D241" s="35">
        <f t="shared" ref="D241" si="126">E241*G$2</f>
        <v>2790</v>
      </c>
      <c r="E241" s="54">
        <v>62</v>
      </c>
      <c r="F241" s="35">
        <f t="shared" ref="F241" si="127">G241*G$2</f>
        <v>2790</v>
      </c>
      <c r="G241" s="35">
        <f t="shared" ref="G241" si="128">E241*(1-G$3)</f>
        <v>62</v>
      </c>
    </row>
    <row r="242" spans="1:7" ht="14.25" hidden="1" customHeight="1" outlineLevel="3" x14ac:dyDescent="0.2">
      <c r="A242" s="72" t="s">
        <v>203</v>
      </c>
      <c r="B242" s="55" t="s">
        <v>204</v>
      </c>
      <c r="C242" s="34" t="s">
        <v>205</v>
      </c>
      <c r="D242" s="35">
        <f t="shared" ref="D242:D260" si="129">E242*G$2</f>
        <v>146.25</v>
      </c>
      <c r="E242" s="54">
        <v>3.25</v>
      </c>
      <c r="F242" s="35">
        <f t="shared" si="121"/>
        <v>146.25</v>
      </c>
      <c r="G242" s="35">
        <f t="shared" si="120"/>
        <v>3.25</v>
      </c>
    </row>
    <row r="243" spans="1:7" ht="14.25" hidden="1" customHeight="1" outlineLevel="3" x14ac:dyDescent="0.2">
      <c r="A243" s="72" t="s">
        <v>206</v>
      </c>
      <c r="B243" s="55" t="s">
        <v>207</v>
      </c>
      <c r="C243" s="34" t="s">
        <v>205</v>
      </c>
      <c r="D243" s="35">
        <f t="shared" si="129"/>
        <v>146.25</v>
      </c>
      <c r="E243" s="54">
        <v>3.25</v>
      </c>
      <c r="F243" s="35">
        <f t="shared" si="121"/>
        <v>146.25</v>
      </c>
      <c r="G243" s="35">
        <f t="shared" si="120"/>
        <v>3.25</v>
      </c>
    </row>
    <row r="244" spans="1:7" ht="14.25" hidden="1" customHeight="1" outlineLevel="3" x14ac:dyDescent="0.2">
      <c r="A244" s="72" t="s">
        <v>208</v>
      </c>
      <c r="B244" s="55" t="s">
        <v>209</v>
      </c>
      <c r="C244" s="34" t="s">
        <v>205</v>
      </c>
      <c r="D244" s="35">
        <f t="shared" si="129"/>
        <v>146.25</v>
      </c>
      <c r="E244" s="54">
        <v>3.25</v>
      </c>
      <c r="F244" s="35">
        <f t="shared" si="121"/>
        <v>146.25</v>
      </c>
      <c r="G244" s="35">
        <f t="shared" si="120"/>
        <v>3.25</v>
      </c>
    </row>
    <row r="245" spans="1:7" ht="14.25" hidden="1" customHeight="1" outlineLevel="3" x14ac:dyDescent="0.2">
      <c r="A245" s="72" t="s">
        <v>210</v>
      </c>
      <c r="B245" s="55" t="s">
        <v>211</v>
      </c>
      <c r="C245" s="59" t="s">
        <v>205</v>
      </c>
      <c r="D245" s="35">
        <f t="shared" si="129"/>
        <v>146.25</v>
      </c>
      <c r="E245" s="54">
        <v>3.25</v>
      </c>
      <c r="F245" s="35">
        <f t="shared" si="121"/>
        <v>146.25</v>
      </c>
      <c r="G245" s="35">
        <f t="shared" si="120"/>
        <v>3.25</v>
      </c>
    </row>
    <row r="246" spans="1:7" ht="14.25" hidden="1" customHeight="1" outlineLevel="3" x14ac:dyDescent="0.2">
      <c r="A246" s="72" t="s">
        <v>212</v>
      </c>
      <c r="B246" s="55" t="s">
        <v>3690</v>
      </c>
      <c r="C246" s="34" t="s">
        <v>182</v>
      </c>
      <c r="D246" s="35">
        <f t="shared" si="129"/>
        <v>315</v>
      </c>
      <c r="E246" s="54">
        <v>7</v>
      </c>
      <c r="F246" s="35">
        <f t="shared" si="121"/>
        <v>315</v>
      </c>
      <c r="G246" s="35">
        <f t="shared" si="120"/>
        <v>7</v>
      </c>
    </row>
    <row r="247" spans="1:7" ht="14.25" hidden="1" customHeight="1" outlineLevel="3" x14ac:dyDescent="0.2">
      <c r="A247" s="72" t="s">
        <v>213</v>
      </c>
      <c r="B247" s="55" t="s">
        <v>3691</v>
      </c>
      <c r="C247" s="34" t="s">
        <v>182</v>
      </c>
      <c r="D247" s="35">
        <f t="shared" si="129"/>
        <v>450</v>
      </c>
      <c r="E247" s="54">
        <v>10</v>
      </c>
      <c r="F247" s="35">
        <f t="shared" si="121"/>
        <v>450</v>
      </c>
      <c r="G247" s="35">
        <f t="shared" si="120"/>
        <v>10</v>
      </c>
    </row>
    <row r="248" spans="1:7" ht="14.25" hidden="1" customHeight="1" outlineLevel="3" x14ac:dyDescent="0.2">
      <c r="A248" s="72" t="s">
        <v>214</v>
      </c>
      <c r="B248" s="55" t="s">
        <v>3692</v>
      </c>
      <c r="C248" s="34" t="s">
        <v>182</v>
      </c>
      <c r="D248" s="35">
        <f t="shared" si="129"/>
        <v>315</v>
      </c>
      <c r="E248" s="54">
        <v>7</v>
      </c>
      <c r="F248" s="35">
        <f t="shared" si="121"/>
        <v>315</v>
      </c>
      <c r="G248" s="35">
        <f t="shared" si="120"/>
        <v>7</v>
      </c>
    </row>
    <row r="249" spans="1:7" ht="14.25" hidden="1" customHeight="1" outlineLevel="3" x14ac:dyDescent="0.2">
      <c r="A249" s="72" t="s">
        <v>215</v>
      </c>
      <c r="B249" s="55" t="s">
        <v>216</v>
      </c>
      <c r="C249" s="34" t="s">
        <v>182</v>
      </c>
      <c r="D249" s="35">
        <f t="shared" si="129"/>
        <v>67.5</v>
      </c>
      <c r="E249" s="54">
        <v>1.5</v>
      </c>
      <c r="F249" s="35">
        <f t="shared" si="121"/>
        <v>67.5</v>
      </c>
      <c r="G249" s="35">
        <f t="shared" si="120"/>
        <v>1.5</v>
      </c>
    </row>
    <row r="250" spans="1:7" ht="14.25" hidden="1" customHeight="1" outlineLevel="3" x14ac:dyDescent="0.2">
      <c r="A250" s="72" t="s">
        <v>217</v>
      </c>
      <c r="B250" s="55" t="s">
        <v>218</v>
      </c>
      <c r="C250" s="34" t="s">
        <v>182</v>
      </c>
      <c r="D250" s="35">
        <f t="shared" si="129"/>
        <v>28350</v>
      </c>
      <c r="E250" s="54">
        <v>630</v>
      </c>
      <c r="F250" s="35">
        <f t="shared" si="121"/>
        <v>28350</v>
      </c>
      <c r="G250" s="35">
        <f t="shared" si="120"/>
        <v>630</v>
      </c>
    </row>
    <row r="251" spans="1:7" ht="14.25" hidden="1" customHeight="1" outlineLevel="3" x14ac:dyDescent="0.2">
      <c r="A251" s="72" t="s">
        <v>219</v>
      </c>
      <c r="B251" s="55" t="s">
        <v>220</v>
      </c>
      <c r="C251" s="34" t="s">
        <v>182</v>
      </c>
      <c r="D251" s="35">
        <f t="shared" si="129"/>
        <v>14400</v>
      </c>
      <c r="E251" s="54">
        <v>320</v>
      </c>
      <c r="F251" s="35">
        <f t="shared" si="121"/>
        <v>14400</v>
      </c>
      <c r="G251" s="35">
        <f t="shared" si="120"/>
        <v>320</v>
      </c>
    </row>
    <row r="252" spans="1:7" ht="14.25" hidden="1" customHeight="1" outlineLevel="3" x14ac:dyDescent="0.2">
      <c r="A252" s="72" t="s">
        <v>221</v>
      </c>
      <c r="B252" s="55" t="s">
        <v>222</v>
      </c>
      <c r="C252" s="34" t="s">
        <v>182</v>
      </c>
      <c r="D252" s="35">
        <f t="shared" si="129"/>
        <v>3150</v>
      </c>
      <c r="E252" s="54">
        <v>70</v>
      </c>
      <c r="F252" s="35">
        <f t="shared" si="121"/>
        <v>3150</v>
      </c>
      <c r="G252" s="35">
        <f t="shared" si="120"/>
        <v>70</v>
      </c>
    </row>
    <row r="253" spans="1:7" ht="14.25" hidden="1" customHeight="1" outlineLevel="3" x14ac:dyDescent="0.2">
      <c r="A253" s="72" t="s">
        <v>223</v>
      </c>
      <c r="B253" s="55" t="s">
        <v>224</v>
      </c>
      <c r="C253" s="34" t="s">
        <v>182</v>
      </c>
      <c r="D253" s="35">
        <f t="shared" si="129"/>
        <v>3150</v>
      </c>
      <c r="E253" s="54">
        <v>70</v>
      </c>
      <c r="F253" s="35">
        <f t="shared" si="121"/>
        <v>3150</v>
      </c>
      <c r="G253" s="35">
        <f t="shared" si="120"/>
        <v>70</v>
      </c>
    </row>
    <row r="254" spans="1:7" ht="14.25" hidden="1" customHeight="1" outlineLevel="3" x14ac:dyDescent="0.2">
      <c r="A254" s="72" t="s">
        <v>225</v>
      </c>
      <c r="B254" s="55" t="s">
        <v>226</v>
      </c>
      <c r="C254" s="34" t="s">
        <v>205</v>
      </c>
      <c r="D254" s="35">
        <f t="shared" si="129"/>
        <v>3375</v>
      </c>
      <c r="E254" s="54">
        <v>75</v>
      </c>
      <c r="F254" s="35">
        <f t="shared" si="121"/>
        <v>3375</v>
      </c>
      <c r="G254" s="35">
        <f t="shared" si="120"/>
        <v>75</v>
      </c>
    </row>
    <row r="255" spans="1:7" ht="14.25" hidden="1" customHeight="1" outlineLevel="3" x14ac:dyDescent="0.2">
      <c r="A255" s="72" t="s">
        <v>227</v>
      </c>
      <c r="B255" s="55" t="s">
        <v>228</v>
      </c>
      <c r="C255" s="34" t="s">
        <v>182</v>
      </c>
      <c r="D255" s="35">
        <f t="shared" si="129"/>
        <v>3375</v>
      </c>
      <c r="E255" s="54">
        <v>75</v>
      </c>
      <c r="F255" s="35">
        <f t="shared" si="121"/>
        <v>3375</v>
      </c>
      <c r="G255" s="35">
        <f t="shared" si="120"/>
        <v>75</v>
      </c>
    </row>
    <row r="256" spans="1:7" ht="14.25" hidden="1" customHeight="1" outlineLevel="3" x14ac:dyDescent="0.2">
      <c r="A256" s="72" t="s">
        <v>229</v>
      </c>
      <c r="B256" s="55" t="s">
        <v>230</v>
      </c>
      <c r="C256" s="34" t="s">
        <v>182</v>
      </c>
      <c r="D256" s="35">
        <f t="shared" si="129"/>
        <v>1350</v>
      </c>
      <c r="E256" s="54">
        <v>30</v>
      </c>
      <c r="F256" s="35">
        <f t="shared" si="121"/>
        <v>1350</v>
      </c>
      <c r="G256" s="35">
        <f t="shared" si="120"/>
        <v>30</v>
      </c>
    </row>
    <row r="257" spans="1:7" ht="14.25" hidden="1" customHeight="1" outlineLevel="3" x14ac:dyDescent="0.2">
      <c r="A257" s="72" t="s">
        <v>231</v>
      </c>
      <c r="B257" s="55" t="s">
        <v>232</v>
      </c>
      <c r="C257" s="34" t="s">
        <v>182</v>
      </c>
      <c r="D257" s="35">
        <f t="shared" si="129"/>
        <v>2790</v>
      </c>
      <c r="E257" s="54">
        <v>62</v>
      </c>
      <c r="F257" s="35">
        <f t="shared" si="121"/>
        <v>2790</v>
      </c>
      <c r="G257" s="35">
        <f t="shared" si="120"/>
        <v>62</v>
      </c>
    </row>
    <row r="258" spans="1:7" ht="14.25" hidden="1" customHeight="1" outlineLevel="3" x14ac:dyDescent="0.2">
      <c r="A258" s="72" t="s">
        <v>233</v>
      </c>
      <c r="B258" s="55" t="s">
        <v>234</v>
      </c>
      <c r="C258" s="34" t="s">
        <v>182</v>
      </c>
      <c r="D258" s="35">
        <f t="shared" si="129"/>
        <v>4500</v>
      </c>
      <c r="E258" s="54">
        <v>100</v>
      </c>
      <c r="F258" s="35">
        <f t="shared" si="121"/>
        <v>4500</v>
      </c>
      <c r="G258" s="35">
        <f t="shared" si="120"/>
        <v>100</v>
      </c>
    </row>
    <row r="259" spans="1:7" ht="14.25" hidden="1" customHeight="1" outlineLevel="3" x14ac:dyDescent="0.2">
      <c r="A259" s="72" t="s">
        <v>235</v>
      </c>
      <c r="B259" s="55" t="s">
        <v>236</v>
      </c>
      <c r="C259" s="34" t="s">
        <v>182</v>
      </c>
      <c r="D259" s="35">
        <f t="shared" si="129"/>
        <v>630</v>
      </c>
      <c r="E259" s="54">
        <v>14</v>
      </c>
      <c r="F259" s="35">
        <f t="shared" si="121"/>
        <v>630</v>
      </c>
      <c r="G259" s="35">
        <f t="shared" si="120"/>
        <v>14</v>
      </c>
    </row>
    <row r="260" spans="1:7" ht="14.25" hidden="1" customHeight="1" outlineLevel="3" x14ac:dyDescent="0.2">
      <c r="A260" s="72" t="s">
        <v>237</v>
      </c>
      <c r="B260" s="55" t="s">
        <v>238</v>
      </c>
      <c r="C260" s="34" t="s">
        <v>182</v>
      </c>
      <c r="D260" s="35">
        <f t="shared" si="129"/>
        <v>12600</v>
      </c>
      <c r="E260" s="54">
        <v>280</v>
      </c>
      <c r="F260" s="35">
        <f t="shared" si="121"/>
        <v>12600</v>
      </c>
      <c r="G260" s="35">
        <f t="shared" si="120"/>
        <v>280</v>
      </c>
    </row>
    <row r="261" spans="1:7" ht="14.25" hidden="1" customHeight="1" outlineLevel="3" x14ac:dyDescent="0.2">
      <c r="A261" s="72" t="s">
        <v>239</v>
      </c>
      <c r="B261" s="55" t="s">
        <v>240</v>
      </c>
      <c r="C261" s="34" t="s">
        <v>182</v>
      </c>
      <c r="D261" s="54">
        <v>60</v>
      </c>
      <c r="E261" s="35">
        <f t="shared" ref="E261" si="130">D261/G$2</f>
        <v>1.3333333333333333</v>
      </c>
      <c r="F261" s="35">
        <f t="shared" si="121"/>
        <v>60</v>
      </c>
      <c r="G261" s="35">
        <f t="shared" si="120"/>
        <v>1.3333333333333333</v>
      </c>
    </row>
    <row r="262" spans="1:7" ht="14.25" hidden="1" customHeight="1" outlineLevel="3" x14ac:dyDescent="0.2">
      <c r="A262" s="72" t="s">
        <v>241</v>
      </c>
      <c r="B262" s="55" t="s">
        <v>242</v>
      </c>
      <c r="C262" s="34" t="s">
        <v>182</v>
      </c>
      <c r="D262" s="54">
        <v>80</v>
      </c>
      <c r="E262" s="35">
        <f t="shared" ref="E262:E269" si="131">D262/G$2</f>
        <v>1.7777777777777777</v>
      </c>
      <c r="F262" s="35">
        <f t="shared" ref="F262:F269" si="132">G262*G$2</f>
        <v>80</v>
      </c>
      <c r="G262" s="35">
        <f t="shared" ref="G262:G269" si="133">E262*(1-G$3)</f>
        <v>1.7777777777777777</v>
      </c>
    </row>
    <row r="263" spans="1:7" ht="14.25" hidden="1" customHeight="1" outlineLevel="3" x14ac:dyDescent="0.2">
      <c r="A263" s="72" t="s">
        <v>243</v>
      </c>
      <c r="B263" s="55" t="s">
        <v>244</v>
      </c>
      <c r="C263" s="34" t="s">
        <v>182</v>
      </c>
      <c r="D263" s="54">
        <v>2840</v>
      </c>
      <c r="E263" s="35">
        <f t="shared" si="131"/>
        <v>63.111111111111114</v>
      </c>
      <c r="F263" s="35">
        <f t="shared" si="132"/>
        <v>2840</v>
      </c>
      <c r="G263" s="35">
        <f t="shared" si="133"/>
        <v>63.111111111111114</v>
      </c>
    </row>
    <row r="264" spans="1:7" ht="14.25" hidden="1" customHeight="1" outlineLevel="3" x14ac:dyDescent="0.2">
      <c r="A264" s="72" t="s">
        <v>245</v>
      </c>
      <c r="B264" s="55" t="s">
        <v>246</v>
      </c>
      <c r="C264" s="34" t="s">
        <v>182</v>
      </c>
      <c r="D264" s="54">
        <v>2840</v>
      </c>
      <c r="E264" s="35">
        <f t="shared" si="131"/>
        <v>63.111111111111114</v>
      </c>
      <c r="F264" s="35">
        <f t="shared" si="132"/>
        <v>2840</v>
      </c>
      <c r="G264" s="35">
        <f t="shared" si="133"/>
        <v>63.111111111111114</v>
      </c>
    </row>
    <row r="265" spans="1:7" ht="14.25" hidden="1" customHeight="1" outlineLevel="3" x14ac:dyDescent="0.2">
      <c r="A265" s="72" t="s">
        <v>247</v>
      </c>
      <c r="B265" s="55" t="s">
        <v>248</v>
      </c>
      <c r="C265" s="34" t="s">
        <v>182</v>
      </c>
      <c r="D265" s="54">
        <v>700</v>
      </c>
      <c r="E265" s="35">
        <f t="shared" si="131"/>
        <v>15.555555555555555</v>
      </c>
      <c r="F265" s="35">
        <f t="shared" si="132"/>
        <v>700</v>
      </c>
      <c r="G265" s="35">
        <f t="shared" si="133"/>
        <v>15.555555555555555</v>
      </c>
    </row>
    <row r="266" spans="1:7" ht="14.25" hidden="1" customHeight="1" outlineLevel="3" x14ac:dyDescent="0.2">
      <c r="A266" s="72" t="s">
        <v>249</v>
      </c>
      <c r="B266" s="55" t="s">
        <v>250</v>
      </c>
      <c r="C266" s="34" t="s">
        <v>182</v>
      </c>
      <c r="D266" s="54">
        <v>120</v>
      </c>
      <c r="E266" s="35">
        <f t="shared" si="131"/>
        <v>2.6666666666666665</v>
      </c>
      <c r="F266" s="35">
        <f t="shared" si="132"/>
        <v>120</v>
      </c>
      <c r="G266" s="35">
        <f t="shared" si="133"/>
        <v>2.6666666666666665</v>
      </c>
    </row>
    <row r="267" spans="1:7" ht="14.25" hidden="1" customHeight="1" outlineLevel="3" x14ac:dyDescent="0.2">
      <c r="A267" s="72" t="s">
        <v>251</v>
      </c>
      <c r="B267" s="55" t="s">
        <v>252</v>
      </c>
      <c r="C267" s="34" t="s">
        <v>182</v>
      </c>
      <c r="D267" s="54">
        <v>100</v>
      </c>
      <c r="E267" s="35">
        <f t="shared" si="131"/>
        <v>2.2222222222222223</v>
      </c>
      <c r="F267" s="35">
        <f t="shared" si="132"/>
        <v>100</v>
      </c>
      <c r="G267" s="35">
        <f t="shared" si="133"/>
        <v>2.2222222222222223</v>
      </c>
    </row>
    <row r="268" spans="1:7" ht="14.25" hidden="1" customHeight="1" outlineLevel="3" x14ac:dyDescent="0.2">
      <c r="A268" s="72" t="s">
        <v>253</v>
      </c>
      <c r="B268" s="55" t="s">
        <v>254</v>
      </c>
      <c r="C268" s="34" t="s">
        <v>182</v>
      </c>
      <c r="D268" s="54">
        <v>400</v>
      </c>
      <c r="E268" s="35">
        <f t="shared" si="131"/>
        <v>8.8888888888888893</v>
      </c>
      <c r="F268" s="35">
        <f t="shared" si="132"/>
        <v>400</v>
      </c>
      <c r="G268" s="35">
        <f t="shared" si="133"/>
        <v>8.8888888888888893</v>
      </c>
    </row>
    <row r="269" spans="1:7" ht="14.25" hidden="1" customHeight="1" outlineLevel="3" x14ac:dyDescent="0.2">
      <c r="A269" s="72" t="s">
        <v>255</v>
      </c>
      <c r="B269" s="55" t="s">
        <v>256</v>
      </c>
      <c r="C269" s="34" t="s">
        <v>182</v>
      </c>
      <c r="D269" s="54">
        <v>80</v>
      </c>
      <c r="E269" s="35">
        <f t="shared" si="131"/>
        <v>1.7777777777777777</v>
      </c>
      <c r="F269" s="35">
        <f t="shared" si="132"/>
        <v>80</v>
      </c>
      <c r="G269" s="35">
        <f t="shared" si="133"/>
        <v>1.7777777777777777</v>
      </c>
    </row>
    <row r="270" spans="1:7" ht="14.25" hidden="1" customHeight="1" outlineLevel="2" collapsed="1" x14ac:dyDescent="0.2">
      <c r="A270" s="200"/>
      <c r="B270" s="28" t="s">
        <v>257</v>
      </c>
      <c r="C270" s="29"/>
      <c r="D270" s="30"/>
      <c r="E270" s="30"/>
      <c r="F270" s="51"/>
      <c r="G270" s="51"/>
    </row>
    <row r="271" spans="1:7" ht="14.25" hidden="1" customHeight="1" outlineLevel="3" x14ac:dyDescent="0.2">
      <c r="A271" s="39" t="s">
        <v>258</v>
      </c>
      <c r="B271" s="39" t="s">
        <v>259</v>
      </c>
      <c r="C271" s="66" t="s">
        <v>29</v>
      </c>
      <c r="D271" s="35">
        <f t="shared" ref="D271:D280" si="134">E271*G$2</f>
        <v>148.5</v>
      </c>
      <c r="E271" s="54">
        <v>3.3</v>
      </c>
      <c r="F271" s="35">
        <f t="shared" ref="F271:F280" si="135">G271*G$2</f>
        <v>148.5</v>
      </c>
      <c r="G271" s="35">
        <f t="shared" ref="G271:G280" si="136">E271*(1-G$3)</f>
        <v>3.3</v>
      </c>
    </row>
    <row r="272" spans="1:7" ht="14.25" hidden="1" customHeight="1" outlineLevel="3" x14ac:dyDescent="0.2">
      <c r="A272" s="39" t="s">
        <v>260</v>
      </c>
      <c r="B272" s="39" t="s">
        <v>261</v>
      </c>
      <c r="C272" s="66" t="s">
        <v>29</v>
      </c>
      <c r="D272" s="35">
        <f t="shared" si="134"/>
        <v>368.99999999999994</v>
      </c>
      <c r="E272" s="54">
        <v>8.1999999999999993</v>
      </c>
      <c r="F272" s="35">
        <f t="shared" si="135"/>
        <v>368.99999999999994</v>
      </c>
      <c r="G272" s="35">
        <f t="shared" si="136"/>
        <v>8.1999999999999993</v>
      </c>
    </row>
    <row r="273" spans="1:7" ht="14.25" hidden="1" customHeight="1" outlineLevel="3" x14ac:dyDescent="0.2">
      <c r="A273" s="39" t="s">
        <v>262</v>
      </c>
      <c r="B273" s="39" t="s">
        <v>263</v>
      </c>
      <c r="C273" s="66" t="s">
        <v>29</v>
      </c>
      <c r="D273" s="35">
        <f t="shared" si="134"/>
        <v>616.5</v>
      </c>
      <c r="E273" s="54">
        <v>13.7</v>
      </c>
      <c r="F273" s="35">
        <f t="shared" si="135"/>
        <v>616.5</v>
      </c>
      <c r="G273" s="35">
        <f t="shared" si="136"/>
        <v>13.7</v>
      </c>
    </row>
    <row r="274" spans="1:7" ht="14.25" hidden="1" customHeight="1" outlineLevel="3" x14ac:dyDescent="0.2">
      <c r="A274" s="39" t="s">
        <v>264</v>
      </c>
      <c r="B274" s="39" t="s">
        <v>265</v>
      </c>
      <c r="C274" s="66" t="s">
        <v>29</v>
      </c>
      <c r="D274" s="35">
        <f t="shared" si="134"/>
        <v>240.74999999999997</v>
      </c>
      <c r="E274" s="54">
        <v>5.35</v>
      </c>
      <c r="F274" s="35">
        <f t="shared" si="135"/>
        <v>240.74999999999997</v>
      </c>
      <c r="G274" s="35">
        <f t="shared" si="136"/>
        <v>5.35</v>
      </c>
    </row>
    <row r="275" spans="1:7" ht="14.25" hidden="1" customHeight="1" outlineLevel="3" x14ac:dyDescent="0.2">
      <c r="A275" s="39" t="s">
        <v>266</v>
      </c>
      <c r="B275" s="39" t="s">
        <v>267</v>
      </c>
      <c r="C275" s="66" t="s">
        <v>29</v>
      </c>
      <c r="D275" s="35">
        <f t="shared" si="134"/>
        <v>283.5</v>
      </c>
      <c r="E275" s="54">
        <v>6.3</v>
      </c>
      <c r="F275" s="35">
        <f t="shared" si="135"/>
        <v>283.5</v>
      </c>
      <c r="G275" s="35">
        <f t="shared" si="136"/>
        <v>6.3</v>
      </c>
    </row>
    <row r="276" spans="1:7" ht="14.25" hidden="1" customHeight="1" outlineLevel="3" x14ac:dyDescent="0.2">
      <c r="A276" s="39" t="s">
        <v>268</v>
      </c>
      <c r="B276" s="39" t="s">
        <v>269</v>
      </c>
      <c r="C276" s="66" t="s">
        <v>29</v>
      </c>
      <c r="D276" s="35">
        <f t="shared" si="134"/>
        <v>765</v>
      </c>
      <c r="E276" s="54">
        <v>17</v>
      </c>
      <c r="F276" s="35">
        <f t="shared" si="135"/>
        <v>765</v>
      </c>
      <c r="G276" s="35">
        <f t="shared" si="136"/>
        <v>17</v>
      </c>
    </row>
    <row r="277" spans="1:7" ht="14.25" hidden="1" customHeight="1" outlineLevel="3" x14ac:dyDescent="0.2">
      <c r="A277" s="39" t="s">
        <v>270</v>
      </c>
      <c r="B277" s="39" t="s">
        <v>271</v>
      </c>
      <c r="C277" s="66" t="s">
        <v>29</v>
      </c>
      <c r="D277" s="35">
        <f t="shared" si="134"/>
        <v>1089</v>
      </c>
      <c r="E277" s="54">
        <v>24.2</v>
      </c>
      <c r="F277" s="35">
        <f t="shared" si="135"/>
        <v>1089</v>
      </c>
      <c r="G277" s="35">
        <f t="shared" si="136"/>
        <v>24.2</v>
      </c>
    </row>
    <row r="278" spans="1:7" ht="14.25" hidden="1" customHeight="1" outlineLevel="3" x14ac:dyDescent="0.2">
      <c r="A278" s="39" t="s">
        <v>272</v>
      </c>
      <c r="B278" s="39" t="s">
        <v>273</v>
      </c>
      <c r="C278" s="66" t="s">
        <v>29</v>
      </c>
      <c r="D278" s="35">
        <f t="shared" si="134"/>
        <v>189</v>
      </c>
      <c r="E278" s="54">
        <v>4.2</v>
      </c>
      <c r="F278" s="35">
        <f t="shared" si="135"/>
        <v>189</v>
      </c>
      <c r="G278" s="35">
        <f t="shared" si="136"/>
        <v>4.2</v>
      </c>
    </row>
    <row r="279" spans="1:7" ht="14.25" hidden="1" customHeight="1" outlineLevel="3" x14ac:dyDescent="0.2">
      <c r="A279" s="39" t="s">
        <v>274</v>
      </c>
      <c r="B279" s="39" t="s">
        <v>275</v>
      </c>
      <c r="C279" s="66" t="s">
        <v>29</v>
      </c>
      <c r="D279" s="35">
        <f t="shared" si="134"/>
        <v>357.75</v>
      </c>
      <c r="E279" s="54">
        <v>7.95</v>
      </c>
      <c r="F279" s="35">
        <f t="shared" si="135"/>
        <v>357.75</v>
      </c>
      <c r="G279" s="35">
        <f t="shared" si="136"/>
        <v>7.95</v>
      </c>
    </row>
    <row r="280" spans="1:7" ht="14.25" hidden="1" customHeight="1" outlineLevel="3" x14ac:dyDescent="0.2">
      <c r="A280" s="39" t="s">
        <v>276</v>
      </c>
      <c r="B280" s="39" t="s">
        <v>3256</v>
      </c>
      <c r="C280" s="66" t="s">
        <v>29</v>
      </c>
      <c r="D280" s="35">
        <f t="shared" si="134"/>
        <v>114.74999999999999</v>
      </c>
      <c r="E280" s="54">
        <v>2.5499999999999998</v>
      </c>
      <c r="F280" s="35">
        <f t="shared" si="135"/>
        <v>114.74999999999999</v>
      </c>
      <c r="G280" s="35">
        <f t="shared" si="136"/>
        <v>2.5499999999999998</v>
      </c>
    </row>
    <row r="281" spans="1:7" ht="14.25" customHeight="1" x14ac:dyDescent="0.2">
      <c r="A281" s="69" t="s">
        <v>277</v>
      </c>
      <c r="B281" s="22"/>
      <c r="C281" s="70"/>
      <c r="D281" s="71"/>
      <c r="E281" s="71"/>
      <c r="F281" s="73"/>
      <c r="G281" s="73"/>
    </row>
    <row r="282" spans="1:7" ht="14.25" customHeight="1" outlineLevel="1" collapsed="1" x14ac:dyDescent="0.2">
      <c r="A282" s="28" t="s">
        <v>278</v>
      </c>
      <c r="B282" s="28"/>
      <c r="C282" s="29"/>
      <c r="D282" s="30"/>
      <c r="E282" s="30"/>
      <c r="F282" s="51"/>
      <c r="G282" s="51"/>
    </row>
    <row r="283" spans="1:7" ht="14.25" hidden="1" customHeight="1" outlineLevel="2" collapsed="1" x14ac:dyDescent="0.2">
      <c r="A283" s="204"/>
      <c r="B283" s="28" t="s">
        <v>2097</v>
      </c>
      <c r="C283" s="29"/>
      <c r="D283" s="30"/>
      <c r="E283" s="30"/>
      <c r="F283" s="51"/>
      <c r="G283" s="51"/>
    </row>
    <row r="284" spans="1:7" ht="14.25" hidden="1" customHeight="1" outlineLevel="3" x14ac:dyDescent="0.2">
      <c r="A284" s="72" t="s">
        <v>279</v>
      </c>
      <c r="B284" s="72" t="s">
        <v>280</v>
      </c>
      <c r="C284" s="66" t="s">
        <v>24</v>
      </c>
      <c r="D284" s="35">
        <f>E284*G$2</f>
        <v>58.5</v>
      </c>
      <c r="E284" s="54">
        <v>1.3</v>
      </c>
      <c r="F284" s="35">
        <f t="shared" ref="F284" si="137">G284*G$2</f>
        <v>58.5</v>
      </c>
      <c r="G284" s="35">
        <f>E284*(1-G$3)</f>
        <v>1.3</v>
      </c>
    </row>
    <row r="285" spans="1:7" ht="14.25" hidden="1" customHeight="1" outlineLevel="3" x14ac:dyDescent="0.2">
      <c r="A285" s="72" t="s">
        <v>281</v>
      </c>
      <c r="B285" s="72" t="s">
        <v>282</v>
      </c>
      <c r="C285" s="66" t="s">
        <v>24</v>
      </c>
      <c r="D285" s="35">
        <f>E285*G$2</f>
        <v>69.75</v>
      </c>
      <c r="E285" s="54">
        <v>1.55</v>
      </c>
      <c r="F285" s="35">
        <f t="shared" ref="F285:F286" si="138">G285*G$2</f>
        <v>69.75</v>
      </c>
      <c r="G285" s="35">
        <f>E285*(1-G$3)</f>
        <v>1.55</v>
      </c>
    </row>
    <row r="286" spans="1:7" ht="14.25" hidden="1" customHeight="1" outlineLevel="3" x14ac:dyDescent="0.2">
      <c r="A286" s="72" t="s">
        <v>283</v>
      </c>
      <c r="B286" s="72" t="s">
        <v>284</v>
      </c>
      <c r="C286" s="66" t="s">
        <v>24</v>
      </c>
      <c r="D286" s="35">
        <f>E286*G$2</f>
        <v>101.25</v>
      </c>
      <c r="E286" s="54">
        <v>2.25</v>
      </c>
      <c r="F286" s="35">
        <f t="shared" si="138"/>
        <v>101.25</v>
      </c>
      <c r="G286" s="35">
        <f>E286*(1-G$3)</f>
        <v>2.25</v>
      </c>
    </row>
    <row r="287" spans="1:7" ht="14.25" hidden="1" customHeight="1" outlineLevel="2" collapsed="1" x14ac:dyDescent="0.2">
      <c r="A287" s="204"/>
      <c r="B287" s="28" t="s">
        <v>285</v>
      </c>
      <c r="C287" s="29"/>
      <c r="D287" s="30"/>
      <c r="E287" s="30"/>
      <c r="F287" s="51"/>
      <c r="G287" s="51"/>
    </row>
    <row r="288" spans="1:7" ht="14.25" hidden="1" customHeight="1" outlineLevel="3" x14ac:dyDescent="0.2">
      <c r="A288" s="72" t="s">
        <v>286</v>
      </c>
      <c r="B288" s="72" t="s">
        <v>287</v>
      </c>
      <c r="C288" s="66" t="s">
        <v>29</v>
      </c>
      <c r="D288" s="35">
        <f t="shared" ref="D288:D296" si="139">E288*G$2</f>
        <v>346.5</v>
      </c>
      <c r="E288" s="54">
        <v>7.7</v>
      </c>
      <c r="F288" s="35">
        <f t="shared" ref="F288:F291" si="140">G288*G$2</f>
        <v>346.5</v>
      </c>
      <c r="G288" s="35">
        <f t="shared" ref="G288:G296" si="141">E288*(1-G$3)</f>
        <v>7.7</v>
      </c>
    </row>
    <row r="289" spans="1:7" ht="14.25" hidden="1" customHeight="1" outlineLevel="3" x14ac:dyDescent="0.2">
      <c r="A289" s="72" t="s">
        <v>288</v>
      </c>
      <c r="B289" s="72" t="s">
        <v>289</v>
      </c>
      <c r="C289" s="66" t="s">
        <v>29</v>
      </c>
      <c r="D289" s="35">
        <f t="shared" si="139"/>
        <v>346.5</v>
      </c>
      <c r="E289" s="54">
        <v>7.7</v>
      </c>
      <c r="F289" s="35">
        <f t="shared" si="140"/>
        <v>346.5</v>
      </c>
      <c r="G289" s="35">
        <f t="shared" si="141"/>
        <v>7.7</v>
      </c>
    </row>
    <row r="290" spans="1:7" ht="14.25" hidden="1" customHeight="1" outlineLevel="3" x14ac:dyDescent="0.2">
      <c r="A290" s="72" t="s">
        <v>290</v>
      </c>
      <c r="B290" s="72" t="s">
        <v>291</v>
      </c>
      <c r="C290" s="66" t="s">
        <v>29</v>
      </c>
      <c r="D290" s="35">
        <f t="shared" si="139"/>
        <v>450</v>
      </c>
      <c r="E290" s="54">
        <v>10</v>
      </c>
      <c r="F290" s="35">
        <f t="shared" si="140"/>
        <v>450</v>
      </c>
      <c r="G290" s="35">
        <f t="shared" si="141"/>
        <v>10</v>
      </c>
    </row>
    <row r="291" spans="1:7" ht="14.25" hidden="1" customHeight="1" outlineLevel="3" x14ac:dyDescent="0.2">
      <c r="A291" s="72" t="s">
        <v>292</v>
      </c>
      <c r="B291" s="72" t="s">
        <v>293</v>
      </c>
      <c r="C291" s="66" t="s">
        <v>29</v>
      </c>
      <c r="D291" s="35">
        <f t="shared" si="139"/>
        <v>450</v>
      </c>
      <c r="E291" s="54">
        <v>10</v>
      </c>
      <c r="F291" s="35">
        <f t="shared" si="140"/>
        <v>450</v>
      </c>
      <c r="G291" s="35">
        <f t="shared" si="141"/>
        <v>10</v>
      </c>
    </row>
    <row r="292" spans="1:7" ht="14.25" hidden="1" customHeight="1" outlineLevel="3" x14ac:dyDescent="0.2">
      <c r="A292" s="72" t="s">
        <v>3823</v>
      </c>
      <c r="B292" s="72" t="s">
        <v>3824</v>
      </c>
      <c r="C292" s="66" t="s">
        <v>29</v>
      </c>
      <c r="D292" s="35">
        <f t="shared" ref="D292" si="142">E292*G$2</f>
        <v>607.5</v>
      </c>
      <c r="E292" s="54">
        <v>13.5</v>
      </c>
      <c r="F292" s="35">
        <f t="shared" ref="F292" si="143">G292*G$2</f>
        <v>607.5</v>
      </c>
      <c r="G292" s="35">
        <f t="shared" ref="G292" si="144">E292*(1-G$3)</f>
        <v>13.5</v>
      </c>
    </row>
    <row r="293" spans="1:7" ht="14.25" hidden="1" customHeight="1" outlineLevel="3" x14ac:dyDescent="0.2">
      <c r="A293" s="72" t="s">
        <v>3693</v>
      </c>
      <c r="B293" s="72" t="s">
        <v>3694</v>
      </c>
      <c r="C293" s="66" t="s">
        <v>29</v>
      </c>
      <c r="D293" s="35">
        <f t="shared" ref="D293" si="145">E293*G$2</f>
        <v>47.25</v>
      </c>
      <c r="E293" s="54">
        <v>1.05</v>
      </c>
      <c r="F293" s="35">
        <f t="shared" ref="F293" si="146">G293*G$2</f>
        <v>47.25</v>
      </c>
      <c r="G293" s="35">
        <f t="shared" ref="G293" si="147">E293*(1-G$3)</f>
        <v>1.05</v>
      </c>
    </row>
    <row r="294" spans="1:7" ht="14.25" hidden="1" customHeight="1" outlineLevel="3" x14ac:dyDescent="0.2">
      <c r="A294" s="72" t="s">
        <v>294</v>
      </c>
      <c r="B294" s="72" t="s">
        <v>295</v>
      </c>
      <c r="C294" s="66" t="s">
        <v>29</v>
      </c>
      <c r="D294" s="35">
        <f t="shared" si="139"/>
        <v>180</v>
      </c>
      <c r="E294" s="54">
        <v>4</v>
      </c>
      <c r="F294" s="35">
        <f t="shared" ref="F294:F296" si="148">G294*G$2</f>
        <v>180</v>
      </c>
      <c r="G294" s="35">
        <f t="shared" si="141"/>
        <v>4</v>
      </c>
    </row>
    <row r="295" spans="1:7" ht="14.25" hidden="1" customHeight="1" outlineLevel="3" x14ac:dyDescent="0.2">
      <c r="A295" s="72" t="s">
        <v>296</v>
      </c>
      <c r="B295" s="72" t="s">
        <v>297</v>
      </c>
      <c r="C295" s="66" t="s">
        <v>29</v>
      </c>
      <c r="D295" s="35">
        <f t="shared" si="139"/>
        <v>394.65</v>
      </c>
      <c r="E295" s="54">
        <v>8.77</v>
      </c>
      <c r="F295" s="35">
        <f t="shared" si="148"/>
        <v>394.65</v>
      </c>
      <c r="G295" s="35">
        <f t="shared" si="141"/>
        <v>8.77</v>
      </c>
    </row>
    <row r="296" spans="1:7" ht="14.25" hidden="1" customHeight="1" outlineLevel="3" x14ac:dyDescent="0.2">
      <c r="A296" s="72" t="s">
        <v>298</v>
      </c>
      <c r="B296" s="72" t="s">
        <v>299</v>
      </c>
      <c r="C296" s="66" t="s">
        <v>29</v>
      </c>
      <c r="D296" s="35">
        <f t="shared" si="139"/>
        <v>225</v>
      </c>
      <c r="E296" s="54">
        <v>5</v>
      </c>
      <c r="F296" s="35">
        <f t="shared" si="148"/>
        <v>225</v>
      </c>
      <c r="G296" s="35">
        <f t="shared" si="141"/>
        <v>5</v>
      </c>
    </row>
    <row r="297" spans="1:7" ht="14.25" hidden="1" customHeight="1" outlineLevel="2" collapsed="1" x14ac:dyDescent="0.2">
      <c r="A297" s="204"/>
      <c r="B297" s="28" t="s">
        <v>4164</v>
      </c>
      <c r="C297" s="29"/>
      <c r="D297" s="30"/>
      <c r="E297" s="30"/>
      <c r="F297" s="51"/>
      <c r="G297" s="51"/>
    </row>
    <row r="298" spans="1:7" ht="14.25" hidden="1" customHeight="1" outlineLevel="3" x14ac:dyDescent="0.2">
      <c r="A298" s="72" t="s">
        <v>300</v>
      </c>
      <c r="B298" s="72" t="s">
        <v>301</v>
      </c>
      <c r="C298" s="66" t="s">
        <v>29</v>
      </c>
      <c r="D298" s="35">
        <f>E298*G$2</f>
        <v>2430</v>
      </c>
      <c r="E298" s="54">
        <v>54</v>
      </c>
      <c r="F298" s="35">
        <f t="shared" ref="F298:F326" si="149">G298*G$2</f>
        <v>2430</v>
      </c>
      <c r="G298" s="35">
        <f>E298*(1-G$3)</f>
        <v>54</v>
      </c>
    </row>
    <row r="299" spans="1:7" ht="14.25" hidden="1" customHeight="1" outlineLevel="3" x14ac:dyDescent="0.2">
      <c r="A299" s="72" t="s">
        <v>3825</v>
      </c>
      <c r="B299" s="72" t="s">
        <v>4165</v>
      </c>
      <c r="C299" s="66" t="s">
        <v>29</v>
      </c>
      <c r="D299" s="35">
        <f>E299*G$2</f>
        <v>4365</v>
      </c>
      <c r="E299" s="54">
        <v>97</v>
      </c>
      <c r="F299" s="35">
        <f t="shared" ref="F299" si="150">G299*G$2</f>
        <v>4365</v>
      </c>
      <c r="G299" s="35">
        <f>E299*(1-G$3)</f>
        <v>97</v>
      </c>
    </row>
    <row r="300" spans="1:7" ht="14.25" hidden="1" customHeight="1" outlineLevel="3" x14ac:dyDescent="0.2">
      <c r="A300" s="72" t="s">
        <v>4166</v>
      </c>
      <c r="B300" s="72" t="s">
        <v>4167</v>
      </c>
      <c r="C300" s="66" t="s">
        <v>29</v>
      </c>
      <c r="D300" s="35">
        <f>E300*G$2</f>
        <v>9900</v>
      </c>
      <c r="E300" s="54">
        <v>220</v>
      </c>
      <c r="F300" s="35">
        <f t="shared" ref="F300" si="151">G300*G$2</f>
        <v>9900</v>
      </c>
      <c r="G300" s="35">
        <f>E300*(1-G$3)</f>
        <v>220</v>
      </c>
    </row>
    <row r="301" spans="1:7" ht="14.25" hidden="1" customHeight="1" outlineLevel="3" x14ac:dyDescent="0.2">
      <c r="A301" s="72" t="s">
        <v>302</v>
      </c>
      <c r="B301" s="72" t="s">
        <v>303</v>
      </c>
      <c r="C301" s="66" t="s">
        <v>29</v>
      </c>
      <c r="D301" s="35">
        <f>E301*G$2</f>
        <v>5850</v>
      </c>
      <c r="E301" s="54">
        <v>130</v>
      </c>
      <c r="F301" s="35">
        <f t="shared" si="149"/>
        <v>5850</v>
      </c>
      <c r="G301" s="35">
        <f>E301*(1-G$3)</f>
        <v>130</v>
      </c>
    </row>
    <row r="302" spans="1:7" ht="14.25" hidden="1" customHeight="1" outlineLevel="2" collapsed="1" x14ac:dyDescent="0.2">
      <c r="A302" s="204"/>
      <c r="B302" s="28" t="s">
        <v>304</v>
      </c>
      <c r="C302" s="29"/>
      <c r="D302" s="30"/>
      <c r="E302" s="30"/>
      <c r="F302" s="51"/>
      <c r="G302" s="51"/>
    </row>
    <row r="303" spans="1:7" ht="14.25" hidden="1" customHeight="1" outlineLevel="3" x14ac:dyDescent="0.2">
      <c r="A303" s="39" t="s">
        <v>305</v>
      </c>
      <c r="B303" s="39" t="s">
        <v>306</v>
      </c>
      <c r="C303" s="66" t="s">
        <v>29</v>
      </c>
      <c r="D303" s="35">
        <f t="shared" ref="D303:D309" si="152">E303*G$2</f>
        <v>306</v>
      </c>
      <c r="E303" s="54">
        <v>6.8</v>
      </c>
      <c r="F303" s="35">
        <f t="shared" ref="F303" si="153">G303*G$2</f>
        <v>306</v>
      </c>
      <c r="G303" s="35">
        <f t="shared" ref="G303:G309" si="154">E303*(1-G$3)</f>
        <v>6.8</v>
      </c>
    </row>
    <row r="304" spans="1:7" ht="14.25" hidden="1" customHeight="1" outlineLevel="3" x14ac:dyDescent="0.2">
      <c r="A304" s="39" t="s">
        <v>307</v>
      </c>
      <c r="B304" s="39" t="s">
        <v>308</v>
      </c>
      <c r="C304" s="66" t="s">
        <v>29</v>
      </c>
      <c r="D304" s="35">
        <f t="shared" si="152"/>
        <v>328.5</v>
      </c>
      <c r="E304" s="54">
        <v>7.3</v>
      </c>
      <c r="F304" s="35">
        <f t="shared" si="149"/>
        <v>328.5</v>
      </c>
      <c r="G304" s="35">
        <f t="shared" si="154"/>
        <v>7.3</v>
      </c>
    </row>
    <row r="305" spans="1:7" ht="14.25" hidden="1" customHeight="1" outlineLevel="3" x14ac:dyDescent="0.2">
      <c r="A305" s="39" t="s">
        <v>309</v>
      </c>
      <c r="B305" s="39" t="s">
        <v>310</v>
      </c>
      <c r="C305" s="66" t="s">
        <v>29</v>
      </c>
      <c r="D305" s="35">
        <f t="shared" si="152"/>
        <v>396.00000000000006</v>
      </c>
      <c r="E305" s="54">
        <v>8.8000000000000007</v>
      </c>
      <c r="F305" s="35">
        <f t="shared" si="149"/>
        <v>396.00000000000006</v>
      </c>
      <c r="G305" s="35">
        <f t="shared" si="154"/>
        <v>8.8000000000000007</v>
      </c>
    </row>
    <row r="306" spans="1:7" ht="14.25" hidden="1" customHeight="1" outlineLevel="3" x14ac:dyDescent="0.2">
      <c r="A306" s="39" t="s">
        <v>311</v>
      </c>
      <c r="B306" s="39" t="s">
        <v>2107</v>
      </c>
      <c r="C306" s="66" t="s">
        <v>29</v>
      </c>
      <c r="D306" s="35">
        <f t="shared" si="152"/>
        <v>589.5</v>
      </c>
      <c r="E306" s="54">
        <v>13.1</v>
      </c>
      <c r="F306" s="35">
        <f t="shared" si="149"/>
        <v>589.5</v>
      </c>
      <c r="G306" s="35">
        <f t="shared" si="154"/>
        <v>13.1</v>
      </c>
    </row>
    <row r="307" spans="1:7" ht="14.25" hidden="1" customHeight="1" outlineLevel="3" x14ac:dyDescent="0.2">
      <c r="A307" s="39" t="s">
        <v>312</v>
      </c>
      <c r="B307" s="39" t="s">
        <v>2108</v>
      </c>
      <c r="C307" s="66" t="s">
        <v>29</v>
      </c>
      <c r="D307" s="35">
        <f t="shared" si="152"/>
        <v>661.5</v>
      </c>
      <c r="E307" s="54">
        <v>14.7</v>
      </c>
      <c r="F307" s="35">
        <f t="shared" si="149"/>
        <v>661.5</v>
      </c>
      <c r="G307" s="35">
        <f t="shared" si="154"/>
        <v>14.7</v>
      </c>
    </row>
    <row r="308" spans="1:7" ht="14.25" hidden="1" customHeight="1" outlineLevel="3" x14ac:dyDescent="0.2">
      <c r="A308" s="39" t="s">
        <v>313</v>
      </c>
      <c r="B308" s="39" t="s">
        <v>2109</v>
      </c>
      <c r="C308" s="66" t="s">
        <v>29</v>
      </c>
      <c r="D308" s="35">
        <f t="shared" si="152"/>
        <v>733.5</v>
      </c>
      <c r="E308" s="54">
        <v>16.3</v>
      </c>
      <c r="F308" s="35">
        <f t="shared" si="149"/>
        <v>733.5</v>
      </c>
      <c r="G308" s="35">
        <f t="shared" si="154"/>
        <v>16.3</v>
      </c>
    </row>
    <row r="309" spans="1:7" ht="14.25" hidden="1" customHeight="1" outlineLevel="3" x14ac:dyDescent="0.2">
      <c r="A309" s="39" t="s">
        <v>314</v>
      </c>
      <c r="B309" s="39" t="s">
        <v>2110</v>
      </c>
      <c r="C309" s="66" t="s">
        <v>29</v>
      </c>
      <c r="D309" s="35">
        <f t="shared" si="152"/>
        <v>882.00000000000011</v>
      </c>
      <c r="E309" s="54">
        <v>19.600000000000001</v>
      </c>
      <c r="F309" s="35">
        <f t="shared" si="149"/>
        <v>882.00000000000011</v>
      </c>
      <c r="G309" s="35">
        <f t="shared" si="154"/>
        <v>19.600000000000001</v>
      </c>
    </row>
    <row r="310" spans="1:7" ht="14.25" hidden="1" customHeight="1" outlineLevel="2" collapsed="1" x14ac:dyDescent="0.2">
      <c r="A310" s="204"/>
      <c r="B310" s="28" t="s">
        <v>3855</v>
      </c>
      <c r="C310" s="29"/>
      <c r="D310" s="30"/>
      <c r="E310" s="30"/>
      <c r="F310" s="51"/>
      <c r="G310" s="51"/>
    </row>
    <row r="311" spans="1:7" ht="14.25" hidden="1" customHeight="1" outlineLevel="3" x14ac:dyDescent="0.2">
      <c r="A311" s="39" t="s">
        <v>315</v>
      </c>
      <c r="B311" s="39" t="s">
        <v>316</v>
      </c>
      <c r="C311" s="66" t="s">
        <v>29</v>
      </c>
      <c r="D311" s="35">
        <f t="shared" ref="D311:D320" si="155">E311*G$2</f>
        <v>481.49999999999994</v>
      </c>
      <c r="E311" s="54">
        <v>10.7</v>
      </c>
      <c r="F311" s="35">
        <f t="shared" si="149"/>
        <v>481.49999999999994</v>
      </c>
      <c r="G311" s="35">
        <f t="shared" ref="G311:G320" si="156">E311*(1-G$3)</f>
        <v>10.7</v>
      </c>
    </row>
    <row r="312" spans="1:7" ht="14.25" hidden="1" customHeight="1" outlineLevel="3" x14ac:dyDescent="0.2">
      <c r="A312" s="39" t="s">
        <v>317</v>
      </c>
      <c r="B312" s="39" t="s">
        <v>318</v>
      </c>
      <c r="C312" s="66" t="s">
        <v>29</v>
      </c>
      <c r="D312" s="35">
        <f t="shared" si="155"/>
        <v>355.5</v>
      </c>
      <c r="E312" s="54">
        <v>7.9</v>
      </c>
      <c r="F312" s="35">
        <f t="shared" si="149"/>
        <v>355.5</v>
      </c>
      <c r="G312" s="35">
        <f t="shared" si="156"/>
        <v>7.9</v>
      </c>
    </row>
    <row r="313" spans="1:7" ht="14.25" hidden="1" customHeight="1" outlineLevel="3" x14ac:dyDescent="0.2">
      <c r="A313" s="39" t="s">
        <v>319</v>
      </c>
      <c r="B313" s="39" t="s">
        <v>320</v>
      </c>
      <c r="C313" s="66" t="s">
        <v>29</v>
      </c>
      <c r="D313" s="35">
        <f t="shared" si="155"/>
        <v>315</v>
      </c>
      <c r="E313" s="54">
        <v>7</v>
      </c>
      <c r="F313" s="35">
        <f t="shared" ref="F313" si="157">G313*G$2</f>
        <v>315</v>
      </c>
      <c r="G313" s="35">
        <f t="shared" si="156"/>
        <v>7</v>
      </c>
    </row>
    <row r="314" spans="1:7" ht="14.25" hidden="1" customHeight="1" outlineLevel="3" x14ac:dyDescent="0.2">
      <c r="A314" s="39" t="s">
        <v>321</v>
      </c>
      <c r="B314" s="39" t="s">
        <v>322</v>
      </c>
      <c r="C314" s="66" t="s">
        <v>29</v>
      </c>
      <c r="D314" s="35">
        <f t="shared" si="155"/>
        <v>22.5</v>
      </c>
      <c r="E314" s="54">
        <v>0.5</v>
      </c>
      <c r="F314" s="35">
        <f t="shared" ref="F314:F315" si="158">G314*G$2</f>
        <v>22.5</v>
      </c>
      <c r="G314" s="35">
        <f t="shared" si="156"/>
        <v>0.5</v>
      </c>
    </row>
    <row r="315" spans="1:7" ht="14.25" hidden="1" customHeight="1" outlineLevel="3" x14ac:dyDescent="0.2">
      <c r="A315" s="39" t="s">
        <v>323</v>
      </c>
      <c r="B315" s="39" t="s">
        <v>324</v>
      </c>
      <c r="C315" s="66" t="s">
        <v>29</v>
      </c>
      <c r="D315" s="35">
        <f t="shared" si="155"/>
        <v>324</v>
      </c>
      <c r="E315" s="54">
        <v>7.2</v>
      </c>
      <c r="F315" s="35">
        <f t="shared" si="158"/>
        <v>324</v>
      </c>
      <c r="G315" s="35">
        <f t="shared" si="156"/>
        <v>7.2</v>
      </c>
    </row>
    <row r="316" spans="1:7" ht="14.25" hidden="1" customHeight="1" outlineLevel="3" x14ac:dyDescent="0.2">
      <c r="A316" s="39" t="s">
        <v>3854</v>
      </c>
      <c r="B316" s="39" t="s">
        <v>3856</v>
      </c>
      <c r="C316" s="66" t="s">
        <v>29</v>
      </c>
      <c r="D316" s="35">
        <f t="shared" ref="D316" si="159">E316*G$2</f>
        <v>413.99999999999994</v>
      </c>
      <c r="E316" s="54">
        <v>9.1999999999999993</v>
      </c>
      <c r="F316" s="35">
        <f t="shared" ref="F316" si="160">G316*G$2</f>
        <v>413.99999999999994</v>
      </c>
      <c r="G316" s="35">
        <f t="shared" ref="G316" si="161">E316*(1-G$3)</f>
        <v>9.1999999999999993</v>
      </c>
    </row>
    <row r="317" spans="1:7" ht="14.25" hidden="1" customHeight="1" outlineLevel="3" x14ac:dyDescent="0.2">
      <c r="A317" s="39" t="s">
        <v>325</v>
      </c>
      <c r="B317" s="39" t="s">
        <v>326</v>
      </c>
      <c r="C317" s="66" t="s">
        <v>29</v>
      </c>
      <c r="D317" s="35">
        <f t="shared" si="155"/>
        <v>508.50000000000006</v>
      </c>
      <c r="E317" s="54">
        <v>11.3</v>
      </c>
      <c r="F317" s="35">
        <f t="shared" ref="F317:F318" si="162">G317*G$2</f>
        <v>508.50000000000006</v>
      </c>
      <c r="G317" s="35">
        <f t="shared" si="156"/>
        <v>11.3</v>
      </c>
    </row>
    <row r="318" spans="1:7" ht="14.25" hidden="1" customHeight="1" outlineLevel="3" x14ac:dyDescent="0.2">
      <c r="A318" s="39" t="s">
        <v>327</v>
      </c>
      <c r="B318" s="39" t="s">
        <v>328</v>
      </c>
      <c r="C318" s="66" t="s">
        <v>29</v>
      </c>
      <c r="D318" s="35">
        <f t="shared" si="155"/>
        <v>387</v>
      </c>
      <c r="E318" s="54">
        <v>8.6</v>
      </c>
      <c r="F318" s="35">
        <f t="shared" si="162"/>
        <v>387</v>
      </c>
      <c r="G318" s="35">
        <f t="shared" si="156"/>
        <v>8.6</v>
      </c>
    </row>
    <row r="319" spans="1:7" ht="14.25" hidden="1" customHeight="1" outlineLevel="3" x14ac:dyDescent="0.2">
      <c r="A319" s="39" t="s">
        <v>329</v>
      </c>
      <c r="B319" s="39" t="s">
        <v>330</v>
      </c>
      <c r="C319" s="66" t="s">
        <v>29</v>
      </c>
      <c r="D319" s="35">
        <f t="shared" si="155"/>
        <v>360</v>
      </c>
      <c r="E319" s="54">
        <v>8</v>
      </c>
      <c r="F319" s="35">
        <f t="shared" ref="F319:F320" si="163">G319*G$2</f>
        <v>360</v>
      </c>
      <c r="G319" s="35">
        <f t="shared" si="156"/>
        <v>8</v>
      </c>
    </row>
    <row r="320" spans="1:7" ht="14.25" hidden="1" customHeight="1" outlineLevel="3" x14ac:dyDescent="0.2">
      <c r="A320" s="39" t="s">
        <v>331</v>
      </c>
      <c r="B320" s="39" t="s">
        <v>332</v>
      </c>
      <c r="C320" s="66" t="s">
        <v>29</v>
      </c>
      <c r="D320" s="35">
        <f t="shared" si="155"/>
        <v>3015</v>
      </c>
      <c r="E320" s="54">
        <v>67</v>
      </c>
      <c r="F320" s="35">
        <f t="shared" si="163"/>
        <v>3015</v>
      </c>
      <c r="G320" s="35">
        <f t="shared" si="156"/>
        <v>67</v>
      </c>
    </row>
    <row r="321" spans="1:7" ht="14.25" customHeight="1" outlineLevel="1" collapsed="1" x14ac:dyDescent="0.2">
      <c r="A321" s="28" t="s">
        <v>333</v>
      </c>
      <c r="B321" s="28"/>
      <c r="C321" s="29"/>
      <c r="D321" s="30"/>
      <c r="E321" s="30"/>
      <c r="F321" s="51"/>
      <c r="G321" s="51"/>
    </row>
    <row r="322" spans="1:7" ht="14.25" hidden="1" customHeight="1" outlineLevel="2" collapsed="1" x14ac:dyDescent="0.2">
      <c r="A322" s="204"/>
      <c r="B322" s="28" t="s">
        <v>334</v>
      </c>
      <c r="C322" s="29"/>
      <c r="D322" s="30"/>
      <c r="E322" s="30"/>
      <c r="F322" s="51"/>
      <c r="G322" s="51"/>
    </row>
    <row r="323" spans="1:7" ht="14.25" hidden="1" customHeight="1" outlineLevel="3" x14ac:dyDescent="0.2">
      <c r="A323" s="39" t="s">
        <v>335</v>
      </c>
      <c r="B323" s="39" t="s">
        <v>4168</v>
      </c>
      <c r="C323" s="66" t="s">
        <v>29</v>
      </c>
      <c r="D323" s="35">
        <f>E323*G$2</f>
        <v>2871</v>
      </c>
      <c r="E323" s="54">
        <v>63.8</v>
      </c>
      <c r="F323" s="35">
        <f>G323*G$2</f>
        <v>2871</v>
      </c>
      <c r="G323" s="35">
        <f>E323*(1-G$3)</f>
        <v>63.8</v>
      </c>
    </row>
    <row r="324" spans="1:7" ht="14.25" hidden="1" customHeight="1" outlineLevel="3" x14ac:dyDescent="0.2">
      <c r="A324" s="39" t="s">
        <v>337</v>
      </c>
      <c r="B324" s="39" t="s">
        <v>338</v>
      </c>
      <c r="C324" s="66" t="s">
        <v>29</v>
      </c>
      <c r="D324" s="35">
        <f>E324*G$2</f>
        <v>3600</v>
      </c>
      <c r="E324" s="54">
        <v>80</v>
      </c>
      <c r="F324" s="35">
        <f>G324*G$2</f>
        <v>3600</v>
      </c>
      <c r="G324" s="35">
        <f>E324*(1-G$3)</f>
        <v>80</v>
      </c>
    </row>
    <row r="325" spans="1:7" ht="14.25" hidden="1" customHeight="1" outlineLevel="3" x14ac:dyDescent="0.2">
      <c r="A325" s="39" t="s">
        <v>4179</v>
      </c>
      <c r="B325" s="39" t="s">
        <v>4180</v>
      </c>
      <c r="C325" s="66" t="s">
        <v>29</v>
      </c>
      <c r="D325" s="35">
        <f>E325*G$2</f>
        <v>4716</v>
      </c>
      <c r="E325" s="54">
        <v>104.8</v>
      </c>
      <c r="F325" s="35">
        <f>G325*G$2</f>
        <v>4716</v>
      </c>
      <c r="G325" s="35">
        <f>E325*(1-G$3)</f>
        <v>104.8</v>
      </c>
    </row>
    <row r="326" spans="1:7" ht="14.25" hidden="1" customHeight="1" outlineLevel="3" x14ac:dyDescent="0.2">
      <c r="A326" s="39" t="s">
        <v>4169</v>
      </c>
      <c r="B326" s="39" t="s">
        <v>336</v>
      </c>
      <c r="C326" s="66" t="s">
        <v>29</v>
      </c>
      <c r="D326" s="35">
        <f>E326*G$2</f>
        <v>2250</v>
      </c>
      <c r="E326" s="54">
        <v>50</v>
      </c>
      <c r="F326" s="35">
        <f t="shared" si="149"/>
        <v>2250</v>
      </c>
      <c r="G326" s="35">
        <f>E326*(1-G$3)</f>
        <v>50</v>
      </c>
    </row>
    <row r="327" spans="1:7" ht="14.25" hidden="1" customHeight="1" outlineLevel="3" x14ac:dyDescent="0.2">
      <c r="A327" s="39" t="s">
        <v>3842</v>
      </c>
      <c r="B327" s="39" t="s">
        <v>3843</v>
      </c>
      <c r="C327" s="66" t="s">
        <v>29</v>
      </c>
      <c r="D327" s="35">
        <f>E327*G$2</f>
        <v>3600</v>
      </c>
      <c r="E327" s="54">
        <v>80</v>
      </c>
      <c r="F327" s="35">
        <f t="shared" ref="F327" si="164">G327*G$2</f>
        <v>3600</v>
      </c>
      <c r="G327" s="35">
        <f>E327*(1-G$3)</f>
        <v>80</v>
      </c>
    </row>
    <row r="328" spans="1:7" ht="14.25" hidden="1" customHeight="1" outlineLevel="2" collapsed="1" x14ac:dyDescent="0.2">
      <c r="A328" s="204"/>
      <c r="B328" s="28" t="s">
        <v>339</v>
      </c>
      <c r="C328" s="29"/>
      <c r="D328" s="30"/>
      <c r="E328" s="30"/>
      <c r="F328" s="51"/>
      <c r="G328" s="51"/>
    </row>
    <row r="329" spans="1:7" ht="14.25" hidden="1" customHeight="1" outlineLevel="3" x14ac:dyDescent="0.2">
      <c r="A329" s="72" t="s">
        <v>342</v>
      </c>
      <c r="B329" s="55" t="s">
        <v>343</v>
      </c>
      <c r="C329" s="66" t="s">
        <v>341</v>
      </c>
      <c r="D329" s="35">
        <f t="shared" ref="D329:D331" si="165">E329*G$2</f>
        <v>360</v>
      </c>
      <c r="E329" s="54">
        <v>8</v>
      </c>
      <c r="F329" s="35">
        <f t="shared" ref="F329:F330" si="166">G329*G$2</f>
        <v>360</v>
      </c>
      <c r="G329" s="35">
        <f t="shared" ref="G329:G331" si="167">E329*(1-G$3)</f>
        <v>8</v>
      </c>
    </row>
    <row r="330" spans="1:7" ht="14.25" hidden="1" customHeight="1" outlineLevel="3" x14ac:dyDescent="0.2">
      <c r="A330" s="72" t="s">
        <v>344</v>
      </c>
      <c r="B330" s="55" t="s">
        <v>2111</v>
      </c>
      <c r="C330" s="66" t="s">
        <v>341</v>
      </c>
      <c r="D330" s="35">
        <f t="shared" si="165"/>
        <v>2160</v>
      </c>
      <c r="E330" s="54">
        <v>48</v>
      </c>
      <c r="F330" s="35">
        <f t="shared" si="166"/>
        <v>2160</v>
      </c>
      <c r="G330" s="35">
        <f t="shared" si="167"/>
        <v>48</v>
      </c>
    </row>
    <row r="331" spans="1:7" ht="14.25" hidden="1" customHeight="1" outlineLevel="3" x14ac:dyDescent="0.2">
      <c r="A331" s="72" t="s">
        <v>345</v>
      </c>
      <c r="B331" s="55" t="s">
        <v>346</v>
      </c>
      <c r="C331" s="66" t="s">
        <v>341</v>
      </c>
      <c r="D331" s="35">
        <f t="shared" si="165"/>
        <v>472.5</v>
      </c>
      <c r="E331" s="54">
        <v>10.5</v>
      </c>
      <c r="F331" s="35">
        <f t="shared" ref="F331:F332" si="168">G331*G$2</f>
        <v>472.5</v>
      </c>
      <c r="G331" s="35">
        <f t="shared" si="167"/>
        <v>10.5</v>
      </c>
    </row>
    <row r="332" spans="1:7" ht="14.25" hidden="1" customHeight="1" outlineLevel="3" x14ac:dyDescent="0.2">
      <c r="A332" s="72" t="s">
        <v>347</v>
      </c>
      <c r="B332" s="55" t="s">
        <v>348</v>
      </c>
      <c r="C332" s="66" t="s">
        <v>341</v>
      </c>
      <c r="D332" s="35">
        <f t="shared" ref="D332:D339" si="169">E332*G$2</f>
        <v>3015</v>
      </c>
      <c r="E332" s="54">
        <v>67</v>
      </c>
      <c r="F332" s="35">
        <f t="shared" si="168"/>
        <v>3015</v>
      </c>
      <c r="G332" s="35">
        <f t="shared" ref="G332:G339" si="170">E332*(1-G$3)</f>
        <v>67</v>
      </c>
    </row>
    <row r="333" spans="1:7" ht="14.25" hidden="1" customHeight="1" outlineLevel="3" x14ac:dyDescent="0.2">
      <c r="A333" s="72" t="s">
        <v>349</v>
      </c>
      <c r="B333" s="55" t="s">
        <v>350</v>
      </c>
      <c r="C333" s="66" t="s">
        <v>341</v>
      </c>
      <c r="D333" s="35">
        <f t="shared" si="169"/>
        <v>819</v>
      </c>
      <c r="E333" s="54">
        <v>18.2</v>
      </c>
      <c r="F333" s="35">
        <f t="shared" ref="F333:F339" si="171">G333*G$2</f>
        <v>819</v>
      </c>
      <c r="G333" s="35">
        <f t="shared" si="170"/>
        <v>18.2</v>
      </c>
    </row>
    <row r="334" spans="1:7" ht="14.25" hidden="1" customHeight="1" outlineLevel="3" x14ac:dyDescent="0.2">
      <c r="A334" s="72" t="s">
        <v>3828</v>
      </c>
      <c r="B334" s="55" t="s">
        <v>3829</v>
      </c>
      <c r="C334" s="66" t="s">
        <v>341</v>
      </c>
      <c r="D334" s="35">
        <f t="shared" si="169"/>
        <v>801</v>
      </c>
      <c r="E334" s="54">
        <v>17.8</v>
      </c>
      <c r="F334" s="35">
        <f t="shared" si="171"/>
        <v>801</v>
      </c>
      <c r="G334" s="35">
        <f t="shared" si="170"/>
        <v>17.8</v>
      </c>
    </row>
    <row r="335" spans="1:7" ht="14.25" hidden="1" customHeight="1" outlineLevel="3" x14ac:dyDescent="0.2">
      <c r="A335" s="72" t="s">
        <v>3830</v>
      </c>
      <c r="B335" s="55" t="s">
        <v>3831</v>
      </c>
      <c r="C335" s="66" t="s">
        <v>341</v>
      </c>
      <c r="D335" s="35">
        <f t="shared" si="169"/>
        <v>4567.5</v>
      </c>
      <c r="E335" s="54">
        <v>101.5</v>
      </c>
      <c r="F335" s="35">
        <f t="shared" si="171"/>
        <v>4567.5</v>
      </c>
      <c r="G335" s="35">
        <f t="shared" si="170"/>
        <v>101.5</v>
      </c>
    </row>
    <row r="336" spans="1:7" ht="14.25" hidden="1" customHeight="1" outlineLevel="3" x14ac:dyDescent="0.2">
      <c r="A336" s="72" t="s">
        <v>3261</v>
      </c>
      <c r="B336" s="55" t="s">
        <v>3262</v>
      </c>
      <c r="C336" s="66" t="s">
        <v>341</v>
      </c>
      <c r="D336" s="35">
        <f t="shared" si="169"/>
        <v>585</v>
      </c>
      <c r="E336" s="54">
        <v>13</v>
      </c>
      <c r="F336" s="35">
        <f t="shared" si="171"/>
        <v>585</v>
      </c>
      <c r="G336" s="35">
        <f t="shared" si="170"/>
        <v>13</v>
      </c>
    </row>
    <row r="337" spans="1:7" ht="14.25" hidden="1" customHeight="1" outlineLevel="3" x14ac:dyDescent="0.2">
      <c r="A337" s="72" t="s">
        <v>2840</v>
      </c>
      <c r="B337" s="55" t="s">
        <v>2841</v>
      </c>
      <c r="C337" s="66" t="s">
        <v>341</v>
      </c>
      <c r="D337" s="35">
        <f t="shared" si="169"/>
        <v>4050</v>
      </c>
      <c r="E337" s="54">
        <v>90</v>
      </c>
      <c r="F337" s="35">
        <f t="shared" si="171"/>
        <v>4050</v>
      </c>
      <c r="G337" s="35">
        <f t="shared" si="170"/>
        <v>90</v>
      </c>
    </row>
    <row r="338" spans="1:7" ht="14.25" hidden="1" customHeight="1" outlineLevel="3" x14ac:dyDescent="0.2">
      <c r="A338" s="72" t="s">
        <v>3259</v>
      </c>
      <c r="B338" s="55" t="s">
        <v>3260</v>
      </c>
      <c r="C338" s="66" t="s">
        <v>341</v>
      </c>
      <c r="D338" s="35">
        <f t="shared" si="169"/>
        <v>945</v>
      </c>
      <c r="E338" s="54">
        <v>21</v>
      </c>
      <c r="F338" s="35">
        <f t="shared" si="171"/>
        <v>945</v>
      </c>
      <c r="G338" s="35">
        <f t="shared" si="170"/>
        <v>21</v>
      </c>
    </row>
    <row r="339" spans="1:7" ht="14.25" hidden="1" customHeight="1" outlineLevel="3" x14ac:dyDescent="0.2">
      <c r="A339" s="72" t="s">
        <v>340</v>
      </c>
      <c r="B339" s="55" t="s">
        <v>3263</v>
      </c>
      <c r="C339" s="66" t="s">
        <v>341</v>
      </c>
      <c r="D339" s="35">
        <f t="shared" si="169"/>
        <v>1215</v>
      </c>
      <c r="E339" s="54">
        <v>27</v>
      </c>
      <c r="F339" s="35">
        <f t="shared" si="171"/>
        <v>1215</v>
      </c>
      <c r="G339" s="35">
        <f t="shared" si="170"/>
        <v>27</v>
      </c>
    </row>
    <row r="340" spans="1:7" ht="14.25" customHeight="1" x14ac:dyDescent="0.2">
      <c r="A340" s="74" t="s">
        <v>2785</v>
      </c>
      <c r="B340" s="74"/>
      <c r="C340" s="75"/>
      <c r="D340" s="76"/>
      <c r="E340" s="76"/>
      <c r="F340" s="81"/>
      <c r="G340" s="81"/>
    </row>
    <row r="341" spans="1:7" ht="14.25" customHeight="1" outlineLevel="1" collapsed="1" x14ac:dyDescent="0.2">
      <c r="A341" s="24" t="s">
        <v>351</v>
      </c>
      <c r="B341" s="24"/>
      <c r="C341" s="25"/>
      <c r="D341" s="77"/>
      <c r="E341" s="77"/>
      <c r="F341" s="24"/>
      <c r="G341" s="24"/>
    </row>
    <row r="342" spans="1:7" ht="14.25" hidden="1" customHeight="1" outlineLevel="2" collapsed="1" x14ac:dyDescent="0.2">
      <c r="A342" s="200"/>
      <c r="B342" s="78" t="s">
        <v>352</v>
      </c>
      <c r="C342" s="79"/>
      <c r="D342" s="80"/>
      <c r="E342" s="80"/>
      <c r="F342" s="82"/>
      <c r="G342" s="82"/>
    </row>
    <row r="343" spans="1:7" ht="14.25" hidden="1" customHeight="1" outlineLevel="3" x14ac:dyDescent="0.2">
      <c r="A343" s="72" t="s">
        <v>353</v>
      </c>
      <c r="B343" s="72" t="s">
        <v>2388</v>
      </c>
      <c r="C343" s="66" t="s">
        <v>29</v>
      </c>
      <c r="D343" s="54">
        <v>4530</v>
      </c>
      <c r="E343" s="35">
        <f>D343/G$2</f>
        <v>100.66666666666667</v>
      </c>
      <c r="F343" s="35">
        <f t="shared" ref="F343:F426" si="172">G343*G$2</f>
        <v>4530</v>
      </c>
      <c r="G343" s="35">
        <f>E343*(1-G$3)</f>
        <v>100.66666666666667</v>
      </c>
    </row>
    <row r="344" spans="1:7" ht="14.25" hidden="1" customHeight="1" outlineLevel="3" x14ac:dyDescent="0.2">
      <c r="A344" s="72" t="s">
        <v>354</v>
      </c>
      <c r="B344" s="72" t="s">
        <v>2389</v>
      </c>
      <c r="C344" s="66" t="s">
        <v>29</v>
      </c>
      <c r="D344" s="54">
        <v>4530</v>
      </c>
      <c r="E344" s="35">
        <f>D344/G$2</f>
        <v>100.66666666666667</v>
      </c>
      <c r="F344" s="35">
        <f t="shared" si="172"/>
        <v>4530</v>
      </c>
      <c r="G344" s="35">
        <f>E344*(1-G$3)</f>
        <v>100.66666666666667</v>
      </c>
    </row>
    <row r="345" spans="1:7" ht="14.25" hidden="1" customHeight="1" outlineLevel="3" x14ac:dyDescent="0.2">
      <c r="A345" s="72" t="s">
        <v>355</v>
      </c>
      <c r="B345" s="72" t="s">
        <v>356</v>
      </c>
      <c r="C345" s="66" t="s">
        <v>29</v>
      </c>
      <c r="D345" s="54">
        <v>4930</v>
      </c>
      <c r="E345" s="35">
        <f>D345/G$2</f>
        <v>109.55555555555556</v>
      </c>
      <c r="F345" s="35">
        <f t="shared" si="172"/>
        <v>4930</v>
      </c>
      <c r="G345" s="35">
        <f>E345*(1-G$3)</f>
        <v>109.55555555555556</v>
      </c>
    </row>
    <row r="346" spans="1:7" ht="14.25" hidden="1" customHeight="1" outlineLevel="3" x14ac:dyDescent="0.2">
      <c r="A346" s="72" t="s">
        <v>357</v>
      </c>
      <c r="B346" s="72" t="s">
        <v>358</v>
      </c>
      <c r="C346" s="66" t="s">
        <v>29</v>
      </c>
      <c r="D346" s="54">
        <v>4930</v>
      </c>
      <c r="E346" s="35">
        <f>D346/G$2</f>
        <v>109.55555555555556</v>
      </c>
      <c r="F346" s="35">
        <f t="shared" si="172"/>
        <v>4930</v>
      </c>
      <c r="G346" s="35">
        <f>E346*(1-G$3)</f>
        <v>109.55555555555556</v>
      </c>
    </row>
    <row r="347" spans="1:7" ht="14.25" hidden="1" customHeight="1" outlineLevel="3" x14ac:dyDescent="0.2">
      <c r="A347" s="72" t="s">
        <v>359</v>
      </c>
      <c r="B347" s="72" t="s">
        <v>2390</v>
      </c>
      <c r="C347" s="66" t="s">
        <v>29</v>
      </c>
      <c r="D347" s="54">
        <v>6044</v>
      </c>
      <c r="E347" s="35">
        <f>D347/G$2</f>
        <v>134.3111111111111</v>
      </c>
      <c r="F347" s="35">
        <f t="shared" ref="F347" si="173">G347*G$2</f>
        <v>6044</v>
      </c>
      <c r="G347" s="35">
        <f>E347*(1-G$3)</f>
        <v>134.3111111111111</v>
      </c>
    </row>
    <row r="348" spans="1:7" ht="14.25" hidden="1" customHeight="1" outlineLevel="2" collapsed="1" x14ac:dyDescent="0.2">
      <c r="A348" s="200"/>
      <c r="B348" s="78" t="s">
        <v>3729</v>
      </c>
      <c r="C348" s="79"/>
      <c r="D348" s="80"/>
      <c r="E348" s="80"/>
      <c r="F348" s="82"/>
      <c r="G348" s="82"/>
    </row>
    <row r="349" spans="1:7" ht="14.25" hidden="1" customHeight="1" outlineLevel="3" x14ac:dyDescent="0.2">
      <c r="A349" s="39" t="s">
        <v>3699</v>
      </c>
      <c r="B349" s="27" t="s">
        <v>3710</v>
      </c>
      <c r="C349" s="66" t="s">
        <v>29</v>
      </c>
      <c r="D349" s="54">
        <v>6820</v>
      </c>
      <c r="E349" s="35">
        <f t="shared" ref="E349:E350" si="174">D349/G$2</f>
        <v>151.55555555555554</v>
      </c>
      <c r="F349" s="35">
        <f t="shared" ref="F349:F350" si="175">G349*G$2</f>
        <v>6819.9999999999991</v>
      </c>
      <c r="G349" s="35">
        <f t="shared" ref="G349:G350" si="176">E349*(1-G$3)</f>
        <v>151.55555555555554</v>
      </c>
    </row>
    <row r="350" spans="1:7" ht="14.25" hidden="1" customHeight="1" outlineLevel="3" x14ac:dyDescent="0.2">
      <c r="A350" s="39" t="s">
        <v>3700</v>
      </c>
      <c r="B350" s="27" t="s">
        <v>3713</v>
      </c>
      <c r="C350" s="66" t="s">
        <v>29</v>
      </c>
      <c r="D350" s="54">
        <v>7436</v>
      </c>
      <c r="E350" s="35">
        <f t="shared" si="174"/>
        <v>165.24444444444444</v>
      </c>
      <c r="F350" s="35">
        <f t="shared" si="175"/>
        <v>7436</v>
      </c>
      <c r="G350" s="35">
        <f t="shared" si="176"/>
        <v>165.24444444444444</v>
      </c>
    </row>
    <row r="351" spans="1:7" ht="14.25" hidden="1" customHeight="1" outlineLevel="3" x14ac:dyDescent="0.2">
      <c r="A351" s="39" t="s">
        <v>3716</v>
      </c>
      <c r="B351" s="27" t="s">
        <v>3695</v>
      </c>
      <c r="C351" s="66" t="s">
        <v>29</v>
      </c>
      <c r="D351" s="54">
        <v>7777</v>
      </c>
      <c r="E351" s="35">
        <f t="shared" ref="E351:E353" si="177">D351/G$2</f>
        <v>172.82222222222222</v>
      </c>
      <c r="F351" s="35">
        <f t="shared" ref="F351:F353" si="178">G351*G$2</f>
        <v>7777</v>
      </c>
      <c r="G351" s="35">
        <f t="shared" ref="G351:G353" si="179">E351*(1-G$3)</f>
        <v>172.82222222222222</v>
      </c>
    </row>
    <row r="352" spans="1:7" ht="14.25" hidden="1" customHeight="1" outlineLevel="3" x14ac:dyDescent="0.2">
      <c r="A352" s="39" t="s">
        <v>3701</v>
      </c>
      <c r="B352" s="27" t="s">
        <v>3705</v>
      </c>
      <c r="C352" s="66" t="s">
        <v>29</v>
      </c>
      <c r="D352" s="54">
        <v>8624</v>
      </c>
      <c r="E352" s="35">
        <f t="shared" si="177"/>
        <v>191.64444444444445</v>
      </c>
      <c r="F352" s="35">
        <f t="shared" si="178"/>
        <v>8624</v>
      </c>
      <c r="G352" s="35">
        <f t="shared" si="179"/>
        <v>191.64444444444445</v>
      </c>
    </row>
    <row r="353" spans="1:8" ht="14.25" hidden="1" customHeight="1" outlineLevel="3" x14ac:dyDescent="0.2">
      <c r="A353" s="39" t="s">
        <v>3696</v>
      </c>
      <c r="B353" s="27" t="s">
        <v>3697</v>
      </c>
      <c r="C353" s="66" t="s">
        <v>29</v>
      </c>
      <c r="D353" s="54">
        <v>9460</v>
      </c>
      <c r="E353" s="35">
        <f t="shared" si="177"/>
        <v>210.22222222222223</v>
      </c>
      <c r="F353" s="35">
        <f t="shared" si="178"/>
        <v>9460</v>
      </c>
      <c r="G353" s="35">
        <f t="shared" si="179"/>
        <v>210.22222222222223</v>
      </c>
    </row>
    <row r="354" spans="1:8" ht="14.25" hidden="1" customHeight="1" outlineLevel="3" x14ac:dyDescent="0.2">
      <c r="A354" s="39" t="s">
        <v>3719</v>
      </c>
      <c r="B354" s="27" t="s">
        <v>3720</v>
      </c>
      <c r="C354" s="66" t="s">
        <v>29</v>
      </c>
      <c r="D354" s="54">
        <v>9806.5</v>
      </c>
      <c r="E354" s="35">
        <f t="shared" ref="E354:E365" si="180">D354/G$2</f>
        <v>217.92222222222222</v>
      </c>
      <c r="F354" s="35">
        <f t="shared" ref="F354:F365" si="181">G354*G$2</f>
        <v>9806.5</v>
      </c>
      <c r="G354" s="35">
        <f t="shared" ref="G354:G365" si="182">E354*(1-G$3)</f>
        <v>217.92222222222222</v>
      </c>
    </row>
    <row r="355" spans="1:8" ht="14.25" hidden="1" customHeight="1" outlineLevel="3" x14ac:dyDescent="0.2">
      <c r="A355" s="39" t="s">
        <v>3698</v>
      </c>
      <c r="B355" s="27" t="s">
        <v>3721</v>
      </c>
      <c r="C355" s="66" t="s">
        <v>29</v>
      </c>
      <c r="D355" s="54">
        <v>10843.8</v>
      </c>
      <c r="E355" s="35">
        <f t="shared" si="180"/>
        <v>240.97333333333333</v>
      </c>
      <c r="F355" s="35">
        <f t="shared" si="181"/>
        <v>10843.8</v>
      </c>
      <c r="G355" s="35">
        <f t="shared" si="182"/>
        <v>240.97333333333333</v>
      </c>
    </row>
    <row r="356" spans="1:8" ht="14.25" hidden="1" customHeight="1" outlineLevel="3" x14ac:dyDescent="0.2">
      <c r="A356" s="39" t="s">
        <v>3702</v>
      </c>
      <c r="B356" s="27" t="s">
        <v>3722</v>
      </c>
      <c r="C356" s="66" t="s">
        <v>29</v>
      </c>
      <c r="D356" s="54">
        <v>10665.6</v>
      </c>
      <c r="E356" s="35">
        <f t="shared" ref="E356" si="183">D356/G$2</f>
        <v>237.01333333333335</v>
      </c>
      <c r="F356" s="35">
        <f t="shared" ref="F356" si="184">G356*G$2</f>
        <v>10665.6</v>
      </c>
      <c r="G356" s="35">
        <f t="shared" ref="G356" si="185">E356*(1-G$3)</f>
        <v>237.01333333333335</v>
      </c>
    </row>
    <row r="357" spans="1:8" ht="14.25" hidden="1" customHeight="1" outlineLevel="3" x14ac:dyDescent="0.2">
      <c r="A357" s="39" t="s">
        <v>3703</v>
      </c>
      <c r="B357" s="27" t="s">
        <v>3725</v>
      </c>
      <c r="C357" s="66" t="s">
        <v>29</v>
      </c>
      <c r="D357" s="54">
        <v>11766.7</v>
      </c>
      <c r="E357" s="35">
        <f t="shared" si="180"/>
        <v>261.48222222222222</v>
      </c>
      <c r="F357" s="35">
        <f t="shared" si="181"/>
        <v>11766.7</v>
      </c>
      <c r="G357" s="35">
        <f t="shared" si="182"/>
        <v>261.48222222222222</v>
      </c>
    </row>
    <row r="358" spans="1:8" ht="14.25" hidden="1" customHeight="1" outlineLevel="3" x14ac:dyDescent="0.2">
      <c r="A358" s="39" t="s">
        <v>3704</v>
      </c>
      <c r="B358" s="27" t="s">
        <v>3728</v>
      </c>
      <c r="C358" s="66" t="s">
        <v>29</v>
      </c>
      <c r="D358" s="54">
        <v>12613.7</v>
      </c>
      <c r="E358" s="35">
        <f t="shared" si="180"/>
        <v>280.30444444444447</v>
      </c>
      <c r="F358" s="35">
        <f t="shared" si="181"/>
        <v>12613.7</v>
      </c>
      <c r="G358" s="35">
        <f t="shared" si="182"/>
        <v>280.30444444444447</v>
      </c>
    </row>
    <row r="359" spans="1:8" ht="14.25" hidden="1" customHeight="1" outlineLevel="3" x14ac:dyDescent="0.2">
      <c r="A359" s="39"/>
      <c r="B359" s="190"/>
      <c r="C359" s="187"/>
      <c r="D359" s="186"/>
      <c r="E359" s="186"/>
      <c r="F359" s="186"/>
      <c r="G359" s="186"/>
      <c r="H359" s="234"/>
    </row>
    <row r="360" spans="1:8" ht="14.25" hidden="1" customHeight="1" outlineLevel="3" x14ac:dyDescent="0.2">
      <c r="A360" s="39" t="s">
        <v>3708</v>
      </c>
      <c r="B360" s="27" t="s">
        <v>3709</v>
      </c>
      <c r="C360" s="66" t="s">
        <v>29</v>
      </c>
      <c r="D360" s="54">
        <v>6820</v>
      </c>
      <c r="E360" s="35">
        <f t="shared" si="180"/>
        <v>151.55555555555554</v>
      </c>
      <c r="F360" s="35">
        <f t="shared" si="181"/>
        <v>6819.9999999999991</v>
      </c>
      <c r="G360" s="35">
        <f t="shared" si="182"/>
        <v>151.55555555555554</v>
      </c>
    </row>
    <row r="361" spans="1:8" ht="14.25" hidden="1" customHeight="1" outlineLevel="3" x14ac:dyDescent="0.2">
      <c r="A361" s="39" t="s">
        <v>3711</v>
      </c>
      <c r="B361" s="27" t="s">
        <v>3712</v>
      </c>
      <c r="C361" s="66" t="s">
        <v>29</v>
      </c>
      <c r="D361" s="54">
        <v>7436</v>
      </c>
      <c r="E361" s="35">
        <f t="shared" si="180"/>
        <v>165.24444444444444</v>
      </c>
      <c r="F361" s="35">
        <f t="shared" si="181"/>
        <v>7436</v>
      </c>
      <c r="G361" s="35">
        <f t="shared" si="182"/>
        <v>165.24444444444444</v>
      </c>
    </row>
    <row r="362" spans="1:8" ht="14.25" hidden="1" customHeight="1" outlineLevel="3" x14ac:dyDescent="0.2">
      <c r="A362" s="39" t="s">
        <v>3714</v>
      </c>
      <c r="B362" s="27" t="s">
        <v>3715</v>
      </c>
      <c r="C362" s="66" t="s">
        <v>29</v>
      </c>
      <c r="D362" s="54">
        <v>7777</v>
      </c>
      <c r="E362" s="35">
        <f t="shared" si="180"/>
        <v>172.82222222222222</v>
      </c>
      <c r="F362" s="35">
        <f t="shared" si="181"/>
        <v>7777</v>
      </c>
      <c r="G362" s="35">
        <f t="shared" si="182"/>
        <v>172.82222222222222</v>
      </c>
    </row>
    <row r="363" spans="1:8" ht="14.25" hidden="1" customHeight="1" outlineLevel="3" x14ac:dyDescent="0.2">
      <c r="A363" s="39" t="s">
        <v>3811</v>
      </c>
      <c r="B363" s="27" t="s">
        <v>3812</v>
      </c>
      <c r="C363" s="66" t="s">
        <v>29</v>
      </c>
      <c r="D363" s="54">
        <v>9460</v>
      </c>
      <c r="E363" s="35">
        <f t="shared" si="180"/>
        <v>210.22222222222223</v>
      </c>
      <c r="F363" s="35">
        <f t="shared" si="181"/>
        <v>9460</v>
      </c>
      <c r="G363" s="35">
        <f t="shared" si="182"/>
        <v>210.22222222222223</v>
      </c>
    </row>
    <row r="364" spans="1:8" ht="14.25" hidden="1" customHeight="1" outlineLevel="3" x14ac:dyDescent="0.2">
      <c r="A364" s="39" t="s">
        <v>3717</v>
      </c>
      <c r="B364" s="27" t="s">
        <v>3718</v>
      </c>
      <c r="C364" s="66" t="s">
        <v>29</v>
      </c>
      <c r="D364" s="54">
        <v>9806.5</v>
      </c>
      <c r="E364" s="35">
        <f t="shared" si="180"/>
        <v>217.92222222222222</v>
      </c>
      <c r="F364" s="35">
        <f t="shared" si="181"/>
        <v>9806.5</v>
      </c>
      <c r="G364" s="35">
        <f t="shared" si="182"/>
        <v>217.92222222222222</v>
      </c>
    </row>
    <row r="365" spans="1:8" ht="14.25" hidden="1" customHeight="1" outlineLevel="3" x14ac:dyDescent="0.2">
      <c r="A365" s="39" t="s">
        <v>3723</v>
      </c>
      <c r="B365" s="27" t="s">
        <v>3724</v>
      </c>
      <c r="C365" s="66" t="s">
        <v>29</v>
      </c>
      <c r="D365" s="54">
        <v>10665.6</v>
      </c>
      <c r="E365" s="35">
        <f t="shared" si="180"/>
        <v>237.01333333333335</v>
      </c>
      <c r="F365" s="35">
        <f t="shared" si="181"/>
        <v>10665.6</v>
      </c>
      <c r="G365" s="35">
        <f t="shared" si="182"/>
        <v>237.01333333333335</v>
      </c>
    </row>
    <row r="366" spans="1:8" ht="14.25" hidden="1" customHeight="1" outlineLevel="3" x14ac:dyDescent="0.2">
      <c r="A366" s="39" t="s">
        <v>3726</v>
      </c>
      <c r="B366" s="27" t="s">
        <v>3727</v>
      </c>
      <c r="C366" s="66" t="s">
        <v>29</v>
      </c>
      <c r="D366" s="54">
        <v>12613.7</v>
      </c>
      <c r="E366" s="35">
        <f t="shared" ref="E366" si="186">D366/G$2</f>
        <v>280.30444444444447</v>
      </c>
      <c r="F366" s="35">
        <f t="shared" ref="F366" si="187">G366*G$2</f>
        <v>12613.7</v>
      </c>
      <c r="G366" s="35">
        <f t="shared" ref="G366" si="188">E366*(1-G$3)</f>
        <v>280.30444444444447</v>
      </c>
    </row>
    <row r="367" spans="1:8" ht="14.25" hidden="1" customHeight="1" outlineLevel="2" collapsed="1" x14ac:dyDescent="0.2">
      <c r="A367" s="200"/>
      <c r="B367" s="78" t="s">
        <v>3706</v>
      </c>
      <c r="C367" s="79"/>
      <c r="D367" s="80"/>
      <c r="E367" s="80"/>
      <c r="F367" s="82"/>
      <c r="G367" s="82"/>
    </row>
    <row r="368" spans="1:8" ht="14.25" hidden="1" customHeight="1" outlineLevel="3" x14ac:dyDescent="0.2">
      <c r="A368" s="39" t="s">
        <v>360</v>
      </c>
      <c r="B368" s="27" t="s">
        <v>2391</v>
      </c>
      <c r="C368" s="66" t="s">
        <v>29</v>
      </c>
      <c r="D368" s="54">
        <v>6978.4</v>
      </c>
      <c r="E368" s="35">
        <f t="shared" ref="E368:E378" si="189">D368/G$2</f>
        <v>155.07555555555555</v>
      </c>
      <c r="F368" s="35">
        <f t="shared" si="172"/>
        <v>6978.4</v>
      </c>
      <c r="G368" s="35">
        <f t="shared" ref="G368:G378" si="190">E368*(1-G$3)</f>
        <v>155.07555555555555</v>
      </c>
    </row>
    <row r="369" spans="1:7" ht="14.25" hidden="1" customHeight="1" outlineLevel="3" x14ac:dyDescent="0.2">
      <c r="A369" s="39" t="s">
        <v>361</v>
      </c>
      <c r="B369" s="27" t="s">
        <v>2392</v>
      </c>
      <c r="C369" s="66" t="s">
        <v>29</v>
      </c>
      <c r="D369" s="54">
        <v>7607.6</v>
      </c>
      <c r="E369" s="35">
        <f t="shared" si="189"/>
        <v>169.05777777777777</v>
      </c>
      <c r="F369" s="35">
        <f t="shared" si="172"/>
        <v>7607.5999999999995</v>
      </c>
      <c r="G369" s="35">
        <f t="shared" si="190"/>
        <v>169.05777777777777</v>
      </c>
    </row>
    <row r="370" spans="1:7" ht="14.25" hidden="1" customHeight="1" outlineLevel="3" x14ac:dyDescent="0.2">
      <c r="A370" s="39" t="s">
        <v>362</v>
      </c>
      <c r="B370" s="27" t="s">
        <v>2393</v>
      </c>
      <c r="C370" s="66" t="s">
        <v>29</v>
      </c>
      <c r="D370" s="54">
        <v>8451.2999999999993</v>
      </c>
      <c r="E370" s="35">
        <f t="shared" si="189"/>
        <v>187.80666666666664</v>
      </c>
      <c r="F370" s="35">
        <f t="shared" si="172"/>
        <v>8451.2999999999993</v>
      </c>
      <c r="G370" s="35">
        <f t="shared" si="190"/>
        <v>187.80666666666664</v>
      </c>
    </row>
    <row r="371" spans="1:7" ht="14.25" hidden="1" customHeight="1" outlineLevel="3" x14ac:dyDescent="0.2">
      <c r="A371" s="39" t="s">
        <v>363</v>
      </c>
      <c r="B371" s="27" t="s">
        <v>2394</v>
      </c>
      <c r="C371" s="66" t="s">
        <v>29</v>
      </c>
      <c r="D371" s="54">
        <v>8408.4</v>
      </c>
      <c r="E371" s="35">
        <f t="shared" si="189"/>
        <v>186.85333333333332</v>
      </c>
      <c r="F371" s="35">
        <f t="shared" si="172"/>
        <v>8408.4</v>
      </c>
      <c r="G371" s="35">
        <f t="shared" si="190"/>
        <v>186.85333333333332</v>
      </c>
    </row>
    <row r="372" spans="1:7" ht="14.25" hidden="1" customHeight="1" outlineLevel="3" x14ac:dyDescent="0.2">
      <c r="A372" s="39" t="s">
        <v>364</v>
      </c>
      <c r="B372" s="27" t="s">
        <v>2395</v>
      </c>
      <c r="C372" s="66" t="s">
        <v>29</v>
      </c>
      <c r="D372" s="54">
        <v>9323.6</v>
      </c>
      <c r="E372" s="35">
        <f t="shared" si="189"/>
        <v>207.19111111111113</v>
      </c>
      <c r="F372" s="35">
        <f t="shared" si="172"/>
        <v>9323.6</v>
      </c>
      <c r="G372" s="35">
        <f t="shared" si="190"/>
        <v>207.19111111111113</v>
      </c>
    </row>
    <row r="373" spans="1:7" ht="14.25" hidden="1" customHeight="1" outlineLevel="3" x14ac:dyDescent="0.2">
      <c r="A373" s="39" t="s">
        <v>365</v>
      </c>
      <c r="B373" s="27" t="s">
        <v>2396</v>
      </c>
      <c r="C373" s="66" t="s">
        <v>29</v>
      </c>
      <c r="D373" s="54">
        <v>9480.9</v>
      </c>
      <c r="E373" s="35">
        <f t="shared" si="189"/>
        <v>210.68666666666667</v>
      </c>
      <c r="F373" s="35">
        <f t="shared" si="172"/>
        <v>9480.9</v>
      </c>
      <c r="G373" s="35">
        <f t="shared" si="190"/>
        <v>210.68666666666667</v>
      </c>
    </row>
    <row r="374" spans="1:7" ht="14.25" hidden="1" customHeight="1" outlineLevel="3" x14ac:dyDescent="0.2">
      <c r="A374" s="39" t="s">
        <v>366</v>
      </c>
      <c r="B374" s="27" t="s">
        <v>2397</v>
      </c>
      <c r="C374" s="66" t="s">
        <v>29</v>
      </c>
      <c r="D374" s="54">
        <v>10524.8</v>
      </c>
      <c r="E374" s="35">
        <f t="shared" si="189"/>
        <v>233.88444444444443</v>
      </c>
      <c r="F374" s="35">
        <f t="shared" si="172"/>
        <v>10524.8</v>
      </c>
      <c r="G374" s="35">
        <f t="shared" si="190"/>
        <v>233.88444444444443</v>
      </c>
    </row>
    <row r="375" spans="1:7" ht="14.25" hidden="1" customHeight="1" outlineLevel="3" x14ac:dyDescent="0.2">
      <c r="A375" s="39" t="s">
        <v>367</v>
      </c>
      <c r="B375" s="27" t="s">
        <v>2398</v>
      </c>
      <c r="C375" s="66" t="s">
        <v>29</v>
      </c>
      <c r="D375" s="54">
        <v>11625.9</v>
      </c>
      <c r="E375" s="35">
        <f t="shared" si="189"/>
        <v>258.35333333333335</v>
      </c>
      <c r="F375" s="35">
        <f t="shared" si="172"/>
        <v>11625.900000000001</v>
      </c>
      <c r="G375" s="35">
        <f t="shared" si="190"/>
        <v>258.35333333333335</v>
      </c>
    </row>
    <row r="376" spans="1:7" ht="14.25" hidden="1" customHeight="1" outlineLevel="3" x14ac:dyDescent="0.2">
      <c r="A376" s="39" t="s">
        <v>368</v>
      </c>
      <c r="B376" s="27" t="s">
        <v>2399</v>
      </c>
      <c r="C376" s="66" t="s">
        <v>29</v>
      </c>
      <c r="D376" s="54">
        <v>11411.4</v>
      </c>
      <c r="E376" s="35">
        <f t="shared" si="189"/>
        <v>253.58666666666664</v>
      </c>
      <c r="F376" s="35">
        <f t="shared" si="172"/>
        <v>11411.4</v>
      </c>
      <c r="G376" s="35">
        <f t="shared" si="190"/>
        <v>253.58666666666664</v>
      </c>
    </row>
    <row r="377" spans="1:7" ht="14.25" hidden="1" customHeight="1" outlineLevel="3" x14ac:dyDescent="0.2">
      <c r="A377" s="39" t="s">
        <v>369</v>
      </c>
      <c r="B377" s="27" t="s">
        <v>2400</v>
      </c>
      <c r="C377" s="66" t="s">
        <v>29</v>
      </c>
      <c r="D377" s="54">
        <v>12555.4</v>
      </c>
      <c r="E377" s="35">
        <f t="shared" si="189"/>
        <v>279.00888888888886</v>
      </c>
      <c r="F377" s="35">
        <f t="shared" si="172"/>
        <v>12555.4</v>
      </c>
      <c r="G377" s="35">
        <f t="shared" si="190"/>
        <v>279.00888888888886</v>
      </c>
    </row>
    <row r="378" spans="1:7" ht="14.25" hidden="1" customHeight="1" outlineLevel="3" x14ac:dyDescent="0.2">
      <c r="A378" s="39" t="s">
        <v>370</v>
      </c>
      <c r="B378" s="27" t="s">
        <v>2401</v>
      </c>
      <c r="C378" s="66" t="s">
        <v>29</v>
      </c>
      <c r="D378" s="54">
        <v>13413.4</v>
      </c>
      <c r="E378" s="35">
        <f t="shared" si="189"/>
        <v>298.07555555555552</v>
      </c>
      <c r="F378" s="35">
        <f t="shared" si="172"/>
        <v>13413.399999999998</v>
      </c>
      <c r="G378" s="35">
        <f t="shared" si="190"/>
        <v>298.07555555555552</v>
      </c>
    </row>
    <row r="379" spans="1:7" ht="14.25" hidden="1" customHeight="1" outlineLevel="3" x14ac:dyDescent="0.2">
      <c r="A379" s="39"/>
      <c r="B379" s="27"/>
      <c r="C379" s="163"/>
      <c r="D379" s="164"/>
      <c r="E379" s="164"/>
      <c r="F379" s="35"/>
      <c r="G379" s="35"/>
    </row>
    <row r="380" spans="1:7" ht="14.25" hidden="1" customHeight="1" outlineLevel="3" x14ac:dyDescent="0.2">
      <c r="A380" s="39" t="s">
        <v>371</v>
      </c>
      <c r="B380" s="27" t="s">
        <v>2402</v>
      </c>
      <c r="C380" s="66" t="s">
        <v>29</v>
      </c>
      <c r="D380" s="54">
        <v>6978.4</v>
      </c>
      <c r="E380" s="35">
        <f t="shared" ref="E380:E389" si="191">D380/G$2</f>
        <v>155.07555555555555</v>
      </c>
      <c r="F380" s="35">
        <f t="shared" si="172"/>
        <v>6978.4</v>
      </c>
      <c r="G380" s="35">
        <f t="shared" ref="G380:G389" si="192">E380*(1-G$3)</f>
        <v>155.07555555555555</v>
      </c>
    </row>
    <row r="381" spans="1:7" ht="14.25" hidden="1" customHeight="1" outlineLevel="3" x14ac:dyDescent="0.2">
      <c r="A381" s="39" t="s">
        <v>372</v>
      </c>
      <c r="B381" s="27" t="s">
        <v>2403</v>
      </c>
      <c r="C381" s="66" t="s">
        <v>29</v>
      </c>
      <c r="D381" s="54">
        <v>7607.6</v>
      </c>
      <c r="E381" s="35">
        <f t="shared" si="191"/>
        <v>169.05777777777777</v>
      </c>
      <c r="F381" s="35">
        <f t="shared" si="172"/>
        <v>7607.5999999999995</v>
      </c>
      <c r="G381" s="35">
        <f t="shared" si="192"/>
        <v>169.05777777777777</v>
      </c>
    </row>
    <row r="382" spans="1:7" ht="14.25" hidden="1" customHeight="1" outlineLevel="3" x14ac:dyDescent="0.2">
      <c r="A382" s="39" t="s">
        <v>373</v>
      </c>
      <c r="B382" s="27" t="s">
        <v>2404</v>
      </c>
      <c r="C382" s="66" t="s">
        <v>29</v>
      </c>
      <c r="D382" s="54">
        <v>8451.2999999999993</v>
      </c>
      <c r="E382" s="35">
        <f t="shared" si="191"/>
        <v>187.80666666666664</v>
      </c>
      <c r="F382" s="35">
        <f t="shared" si="172"/>
        <v>8451.2999999999993</v>
      </c>
      <c r="G382" s="35">
        <f t="shared" si="192"/>
        <v>187.80666666666664</v>
      </c>
    </row>
    <row r="383" spans="1:7" ht="14.25" hidden="1" customHeight="1" outlineLevel="3" x14ac:dyDescent="0.2">
      <c r="A383" s="39" t="s">
        <v>374</v>
      </c>
      <c r="B383" s="27" t="s">
        <v>2405</v>
      </c>
      <c r="C383" s="66" t="s">
        <v>29</v>
      </c>
      <c r="D383" s="54">
        <v>8408.4</v>
      </c>
      <c r="E383" s="35">
        <f t="shared" si="191"/>
        <v>186.85333333333332</v>
      </c>
      <c r="F383" s="35">
        <f t="shared" si="172"/>
        <v>8408.4</v>
      </c>
      <c r="G383" s="35">
        <f t="shared" si="192"/>
        <v>186.85333333333332</v>
      </c>
    </row>
    <row r="384" spans="1:7" ht="14.25" hidden="1" customHeight="1" outlineLevel="3" x14ac:dyDescent="0.2">
      <c r="A384" s="39" t="s">
        <v>375</v>
      </c>
      <c r="B384" s="27" t="s">
        <v>2406</v>
      </c>
      <c r="C384" s="66" t="s">
        <v>29</v>
      </c>
      <c r="D384" s="54">
        <v>9323.6</v>
      </c>
      <c r="E384" s="35">
        <f t="shared" si="191"/>
        <v>207.19111111111113</v>
      </c>
      <c r="F384" s="35">
        <f t="shared" si="172"/>
        <v>9323.6</v>
      </c>
      <c r="G384" s="35">
        <f t="shared" si="192"/>
        <v>207.19111111111113</v>
      </c>
    </row>
    <row r="385" spans="1:7" ht="14.25" hidden="1" customHeight="1" outlineLevel="3" x14ac:dyDescent="0.2">
      <c r="A385" s="39" t="s">
        <v>376</v>
      </c>
      <c r="B385" s="27" t="s">
        <v>3846</v>
      </c>
      <c r="C385" s="66" t="s">
        <v>29</v>
      </c>
      <c r="D385" s="54">
        <v>9480.9</v>
      </c>
      <c r="E385" s="35">
        <f t="shared" si="191"/>
        <v>210.68666666666667</v>
      </c>
      <c r="F385" s="35">
        <f t="shared" si="172"/>
        <v>9480.9</v>
      </c>
      <c r="G385" s="35">
        <f t="shared" si="192"/>
        <v>210.68666666666667</v>
      </c>
    </row>
    <row r="386" spans="1:7" ht="14.25" hidden="1" customHeight="1" outlineLevel="3" x14ac:dyDescent="0.2">
      <c r="A386" s="39" t="s">
        <v>377</v>
      </c>
      <c r="B386" s="27" t="s">
        <v>3847</v>
      </c>
      <c r="C386" s="66" t="s">
        <v>29</v>
      </c>
      <c r="D386" s="54">
        <v>10524.8</v>
      </c>
      <c r="E386" s="35">
        <f t="shared" si="191"/>
        <v>233.88444444444443</v>
      </c>
      <c r="F386" s="35">
        <f t="shared" si="172"/>
        <v>10524.8</v>
      </c>
      <c r="G386" s="35">
        <f t="shared" si="192"/>
        <v>233.88444444444443</v>
      </c>
    </row>
    <row r="387" spans="1:7" ht="14.25" hidden="1" customHeight="1" outlineLevel="3" x14ac:dyDescent="0.2">
      <c r="A387" s="39" t="s">
        <v>378</v>
      </c>
      <c r="B387" s="27" t="s">
        <v>3848</v>
      </c>
      <c r="C387" s="66" t="s">
        <v>29</v>
      </c>
      <c r="D387" s="54">
        <v>11625.9</v>
      </c>
      <c r="E387" s="35">
        <f t="shared" si="191"/>
        <v>258.35333333333335</v>
      </c>
      <c r="F387" s="35">
        <f t="shared" si="172"/>
        <v>11625.900000000001</v>
      </c>
      <c r="G387" s="35">
        <f t="shared" si="192"/>
        <v>258.35333333333335</v>
      </c>
    </row>
    <row r="388" spans="1:7" ht="14.25" hidden="1" customHeight="1" outlineLevel="3" x14ac:dyDescent="0.2">
      <c r="A388" s="39" t="s">
        <v>379</v>
      </c>
      <c r="B388" s="27" t="s">
        <v>3849</v>
      </c>
      <c r="C388" s="66" t="s">
        <v>29</v>
      </c>
      <c r="D388" s="54">
        <v>11411.4</v>
      </c>
      <c r="E388" s="35">
        <f t="shared" si="191"/>
        <v>253.58666666666664</v>
      </c>
      <c r="F388" s="35">
        <f t="shared" si="172"/>
        <v>11411.4</v>
      </c>
      <c r="G388" s="35">
        <f t="shared" si="192"/>
        <v>253.58666666666664</v>
      </c>
    </row>
    <row r="389" spans="1:7" ht="14.25" hidden="1" customHeight="1" outlineLevel="3" x14ac:dyDescent="0.2">
      <c r="A389" s="39" t="s">
        <v>380</v>
      </c>
      <c r="B389" s="27" t="s">
        <v>3850</v>
      </c>
      <c r="C389" s="66" t="s">
        <v>29</v>
      </c>
      <c r="D389" s="54">
        <v>12555.4</v>
      </c>
      <c r="E389" s="35">
        <f t="shared" si="191"/>
        <v>279.00888888888886</v>
      </c>
      <c r="F389" s="35">
        <f t="shared" si="172"/>
        <v>12555.4</v>
      </c>
      <c r="G389" s="35">
        <f t="shared" si="192"/>
        <v>279.00888888888886</v>
      </c>
    </row>
    <row r="390" spans="1:7" ht="14.25" hidden="1" customHeight="1" outlineLevel="3" x14ac:dyDescent="0.2">
      <c r="A390" s="39" t="s">
        <v>381</v>
      </c>
      <c r="B390" s="27" t="s">
        <v>3851</v>
      </c>
      <c r="C390" s="66" t="s">
        <v>29</v>
      </c>
      <c r="D390" s="54">
        <v>13413.4</v>
      </c>
      <c r="E390" s="35">
        <f t="shared" ref="E390" si="193">D390/G$2</f>
        <v>298.07555555555552</v>
      </c>
      <c r="F390" s="35">
        <f t="shared" ref="F390" si="194">G390*G$2</f>
        <v>13413.399999999998</v>
      </c>
      <c r="G390" s="35">
        <f t="shared" ref="G390" si="195">E390*(1-G$3)</f>
        <v>298.07555555555552</v>
      </c>
    </row>
    <row r="391" spans="1:7" ht="14.25" hidden="1" customHeight="1" outlineLevel="2" collapsed="1" x14ac:dyDescent="0.2">
      <c r="A391" s="200"/>
      <c r="B391" s="78" t="s">
        <v>3707</v>
      </c>
      <c r="C391" s="79"/>
      <c r="D391" s="80"/>
      <c r="E391" s="80"/>
      <c r="F391" s="82"/>
      <c r="G391" s="82"/>
    </row>
    <row r="392" spans="1:7" ht="14.25" hidden="1" customHeight="1" outlineLevel="3" x14ac:dyDescent="0.2">
      <c r="A392" s="72" t="s">
        <v>399</v>
      </c>
      <c r="B392" s="72" t="s">
        <v>2407</v>
      </c>
      <c r="C392" s="66" t="s">
        <v>29</v>
      </c>
      <c r="D392" s="54">
        <v>8966.1</v>
      </c>
      <c r="E392" s="35">
        <f t="shared" ref="E392:E405" si="196">D392/G$2</f>
        <v>199.24666666666667</v>
      </c>
      <c r="F392" s="35">
        <f t="shared" si="172"/>
        <v>8966.1</v>
      </c>
      <c r="G392" s="35">
        <f t="shared" ref="G392:G405" si="197">E392*(1-G$3)</f>
        <v>199.24666666666667</v>
      </c>
    </row>
    <row r="393" spans="1:7" ht="14.25" hidden="1" customHeight="1" outlineLevel="3" x14ac:dyDescent="0.2">
      <c r="A393" s="72" t="s">
        <v>400</v>
      </c>
      <c r="B393" s="72" t="s">
        <v>2408</v>
      </c>
      <c r="C393" s="66" t="s">
        <v>29</v>
      </c>
      <c r="D393" s="54">
        <v>9781.2000000000007</v>
      </c>
      <c r="E393" s="35">
        <f t="shared" si="196"/>
        <v>217.36</v>
      </c>
      <c r="F393" s="35">
        <f t="shared" si="172"/>
        <v>9781.2000000000007</v>
      </c>
      <c r="G393" s="35">
        <f t="shared" si="197"/>
        <v>217.36</v>
      </c>
    </row>
    <row r="394" spans="1:7" ht="14.25" hidden="1" customHeight="1" outlineLevel="3" x14ac:dyDescent="0.2">
      <c r="A394" s="72" t="s">
        <v>401</v>
      </c>
      <c r="B394" s="83" t="s">
        <v>2409</v>
      </c>
      <c r="C394" s="66" t="s">
        <v>29</v>
      </c>
      <c r="D394" s="54">
        <v>10868</v>
      </c>
      <c r="E394" s="35">
        <f t="shared" si="196"/>
        <v>241.51111111111112</v>
      </c>
      <c r="F394" s="35">
        <f t="shared" si="172"/>
        <v>10868</v>
      </c>
      <c r="G394" s="35">
        <f t="shared" si="197"/>
        <v>241.51111111111112</v>
      </c>
    </row>
    <row r="395" spans="1:7" ht="14.25" hidden="1" customHeight="1" outlineLevel="3" x14ac:dyDescent="0.2">
      <c r="A395" s="72" t="s">
        <v>402</v>
      </c>
      <c r="B395" s="83" t="s">
        <v>2410</v>
      </c>
      <c r="C395" s="66" t="s">
        <v>29</v>
      </c>
      <c r="D395" s="54">
        <v>10996.7</v>
      </c>
      <c r="E395" s="35">
        <f t="shared" si="196"/>
        <v>244.37111111111113</v>
      </c>
      <c r="F395" s="35">
        <f t="shared" ref="F395" si="198">G395*G$2</f>
        <v>10996.7</v>
      </c>
      <c r="G395" s="35">
        <f t="shared" si="197"/>
        <v>244.37111111111113</v>
      </c>
    </row>
    <row r="396" spans="1:7" ht="14.25" hidden="1" customHeight="1" outlineLevel="3" x14ac:dyDescent="0.2">
      <c r="A396" s="72" t="s">
        <v>403</v>
      </c>
      <c r="B396" s="83" t="s">
        <v>2411</v>
      </c>
      <c r="C396" s="66" t="s">
        <v>29</v>
      </c>
      <c r="D396" s="54">
        <v>12197.9</v>
      </c>
      <c r="E396" s="35">
        <f t="shared" si="196"/>
        <v>271.06444444444446</v>
      </c>
      <c r="F396" s="35">
        <f t="shared" si="172"/>
        <v>12197.900000000001</v>
      </c>
      <c r="G396" s="35">
        <f t="shared" si="197"/>
        <v>271.06444444444446</v>
      </c>
    </row>
    <row r="397" spans="1:7" ht="14.25" hidden="1" customHeight="1" outlineLevel="3" x14ac:dyDescent="0.2">
      <c r="A397" s="72" t="s">
        <v>404</v>
      </c>
      <c r="B397" s="83" t="s">
        <v>3243</v>
      </c>
      <c r="C397" s="66" t="s">
        <v>29</v>
      </c>
      <c r="D397" s="54">
        <v>12326.6</v>
      </c>
      <c r="E397" s="35">
        <f t="shared" si="196"/>
        <v>273.92444444444448</v>
      </c>
      <c r="F397" s="35">
        <f t="shared" si="172"/>
        <v>12326.600000000002</v>
      </c>
      <c r="G397" s="35">
        <f t="shared" si="197"/>
        <v>273.92444444444448</v>
      </c>
    </row>
    <row r="398" spans="1:7" ht="14.25" hidden="1" customHeight="1" outlineLevel="3" x14ac:dyDescent="0.2">
      <c r="A398" s="72" t="s">
        <v>405</v>
      </c>
      <c r="B398" s="83" t="s">
        <v>3244</v>
      </c>
      <c r="C398" s="66" t="s">
        <v>29</v>
      </c>
      <c r="D398" s="54">
        <v>13599.3</v>
      </c>
      <c r="E398" s="35">
        <f t="shared" si="196"/>
        <v>302.20666666666665</v>
      </c>
      <c r="F398" s="35">
        <f t="shared" si="172"/>
        <v>13599.3</v>
      </c>
      <c r="G398" s="35">
        <f t="shared" si="197"/>
        <v>302.20666666666665</v>
      </c>
    </row>
    <row r="399" spans="1:7" ht="14.25" hidden="1" customHeight="1" outlineLevel="3" x14ac:dyDescent="0.2">
      <c r="A399" s="72" t="s">
        <v>406</v>
      </c>
      <c r="B399" s="83" t="s">
        <v>3245</v>
      </c>
      <c r="C399" s="66" t="s">
        <v>29</v>
      </c>
      <c r="D399" s="54">
        <v>14886.3</v>
      </c>
      <c r="E399" s="35">
        <f t="shared" si="196"/>
        <v>330.80666666666667</v>
      </c>
      <c r="F399" s="35">
        <f t="shared" si="172"/>
        <v>14886.300000000001</v>
      </c>
      <c r="G399" s="35">
        <f t="shared" si="197"/>
        <v>330.80666666666667</v>
      </c>
    </row>
    <row r="400" spans="1:7" ht="14.25" hidden="1" customHeight="1" outlineLevel="3" x14ac:dyDescent="0.2">
      <c r="A400" s="72" t="s">
        <v>407</v>
      </c>
      <c r="B400" s="83" t="s">
        <v>2412</v>
      </c>
      <c r="C400" s="66" t="s">
        <v>29</v>
      </c>
      <c r="D400" s="54">
        <v>14986.4</v>
      </c>
      <c r="E400" s="35">
        <f t="shared" si="196"/>
        <v>333.0311111111111</v>
      </c>
      <c r="F400" s="35">
        <f t="shared" si="172"/>
        <v>14986.4</v>
      </c>
      <c r="G400" s="35">
        <f t="shared" si="197"/>
        <v>333.0311111111111</v>
      </c>
    </row>
    <row r="401" spans="1:7" ht="14.25" hidden="1" customHeight="1" outlineLevel="3" x14ac:dyDescent="0.2">
      <c r="A401" s="72" t="s">
        <v>408</v>
      </c>
      <c r="B401" s="83" t="s">
        <v>2413</v>
      </c>
      <c r="C401" s="66" t="s">
        <v>29</v>
      </c>
      <c r="D401" s="54">
        <v>16387.8</v>
      </c>
      <c r="E401" s="35">
        <f t="shared" si="196"/>
        <v>364.17333333333329</v>
      </c>
      <c r="F401" s="35">
        <f t="shared" si="172"/>
        <v>16387.8</v>
      </c>
      <c r="G401" s="35">
        <f t="shared" si="197"/>
        <v>364.17333333333329</v>
      </c>
    </row>
    <row r="402" spans="1:7" ht="14.25" hidden="1" customHeight="1" outlineLevel="3" x14ac:dyDescent="0.2">
      <c r="A402" s="72" t="s">
        <v>409</v>
      </c>
      <c r="B402" s="83" t="s">
        <v>2414</v>
      </c>
      <c r="C402" s="66" t="s">
        <v>29</v>
      </c>
      <c r="D402" s="54">
        <v>17617.599999999999</v>
      </c>
      <c r="E402" s="35">
        <f t="shared" si="196"/>
        <v>391.5022222222222</v>
      </c>
      <c r="F402" s="35">
        <f t="shared" si="172"/>
        <v>17617.599999999999</v>
      </c>
      <c r="G402" s="35">
        <f t="shared" si="197"/>
        <v>391.5022222222222</v>
      </c>
    </row>
    <row r="403" spans="1:7" ht="14.25" hidden="1" customHeight="1" outlineLevel="3" x14ac:dyDescent="0.2">
      <c r="A403" s="72" t="s">
        <v>410</v>
      </c>
      <c r="B403" s="83" t="s">
        <v>2415</v>
      </c>
      <c r="C403" s="66" t="s">
        <v>29</v>
      </c>
      <c r="D403" s="54">
        <v>19676.8</v>
      </c>
      <c r="E403" s="35">
        <f t="shared" si="196"/>
        <v>437.26222222222219</v>
      </c>
      <c r="F403" s="35">
        <f t="shared" si="172"/>
        <v>19676.8</v>
      </c>
      <c r="G403" s="35">
        <f t="shared" si="197"/>
        <v>437.26222222222219</v>
      </c>
    </row>
    <row r="404" spans="1:7" ht="14.25" hidden="1" customHeight="1" outlineLevel="3" x14ac:dyDescent="0.2">
      <c r="A404" s="72" t="s">
        <v>411</v>
      </c>
      <c r="B404" s="83" t="s">
        <v>2416</v>
      </c>
      <c r="C404" s="66" t="s">
        <v>29</v>
      </c>
      <c r="D404" s="54">
        <v>18690.099999999999</v>
      </c>
      <c r="E404" s="35">
        <f t="shared" si="196"/>
        <v>415.33555555555552</v>
      </c>
      <c r="F404" s="35">
        <f t="shared" si="172"/>
        <v>18690.099999999999</v>
      </c>
      <c r="G404" s="35">
        <f t="shared" si="197"/>
        <v>415.33555555555552</v>
      </c>
    </row>
    <row r="405" spans="1:7" ht="14.25" hidden="1" customHeight="1" outlineLevel="3" x14ac:dyDescent="0.2">
      <c r="A405" s="72" t="s">
        <v>412</v>
      </c>
      <c r="B405" s="83" t="s">
        <v>2417</v>
      </c>
      <c r="C405" s="66" t="s">
        <v>29</v>
      </c>
      <c r="D405" s="54">
        <v>19948.5</v>
      </c>
      <c r="E405" s="35">
        <f t="shared" si="196"/>
        <v>443.3</v>
      </c>
      <c r="F405" s="35">
        <f t="shared" si="172"/>
        <v>19948.5</v>
      </c>
      <c r="G405" s="35">
        <f t="shared" si="197"/>
        <v>443.3</v>
      </c>
    </row>
    <row r="406" spans="1:7" ht="14.25" hidden="1" customHeight="1" outlineLevel="3" x14ac:dyDescent="0.2">
      <c r="A406" s="72"/>
      <c r="B406" s="83"/>
      <c r="C406" s="163"/>
      <c r="D406" s="164"/>
      <c r="E406" s="164"/>
      <c r="F406" s="164"/>
      <c r="G406" s="164"/>
    </row>
    <row r="407" spans="1:7" ht="14.25" hidden="1" customHeight="1" outlineLevel="3" x14ac:dyDescent="0.2">
      <c r="A407" s="72" t="s">
        <v>382</v>
      </c>
      <c r="B407" s="72" t="s">
        <v>2418</v>
      </c>
      <c r="C407" s="66" t="s">
        <v>29</v>
      </c>
      <c r="D407" s="54">
        <v>9009</v>
      </c>
      <c r="E407" s="35">
        <f t="shared" ref="E407:E424" si="199">D407/G$2</f>
        <v>200.2</v>
      </c>
      <c r="F407" s="35">
        <f t="shared" si="172"/>
        <v>9009</v>
      </c>
      <c r="G407" s="35">
        <f t="shared" ref="G407:G424" si="200">E407*(1-G$3)</f>
        <v>200.2</v>
      </c>
    </row>
    <row r="408" spans="1:7" ht="14.25" hidden="1" customHeight="1" outlineLevel="3" x14ac:dyDescent="0.2">
      <c r="A408" s="72" t="s">
        <v>383</v>
      </c>
      <c r="B408" s="72" t="s">
        <v>2419</v>
      </c>
      <c r="C408" s="66" t="s">
        <v>29</v>
      </c>
      <c r="D408" s="54">
        <v>9838.4</v>
      </c>
      <c r="E408" s="35">
        <f t="shared" si="199"/>
        <v>218.6311111111111</v>
      </c>
      <c r="F408" s="35">
        <f t="shared" si="172"/>
        <v>9838.4</v>
      </c>
      <c r="G408" s="35">
        <f t="shared" si="200"/>
        <v>218.6311111111111</v>
      </c>
    </row>
    <row r="409" spans="1:7" ht="14.25" hidden="1" customHeight="1" outlineLevel="3" x14ac:dyDescent="0.2">
      <c r="A409" s="72" t="s">
        <v>384</v>
      </c>
      <c r="B409" s="72" t="s">
        <v>2420</v>
      </c>
      <c r="C409" s="66" t="s">
        <v>29</v>
      </c>
      <c r="D409" s="54">
        <v>10939.5</v>
      </c>
      <c r="E409" s="35">
        <f t="shared" si="199"/>
        <v>243.1</v>
      </c>
      <c r="F409" s="35">
        <f t="shared" ref="F409" si="201">G409*G$2</f>
        <v>10939.5</v>
      </c>
      <c r="G409" s="35">
        <f t="shared" si="200"/>
        <v>243.1</v>
      </c>
    </row>
    <row r="410" spans="1:7" ht="14.25" hidden="1" customHeight="1" outlineLevel="3" x14ac:dyDescent="0.2">
      <c r="A410" s="72" t="s">
        <v>2036</v>
      </c>
      <c r="B410" s="72" t="s">
        <v>2421</v>
      </c>
      <c r="C410" s="66" t="s">
        <v>29</v>
      </c>
      <c r="D410" s="54">
        <v>11975.04</v>
      </c>
      <c r="E410" s="35">
        <f t="shared" si="199"/>
        <v>266.11200000000002</v>
      </c>
      <c r="F410" s="35">
        <f t="shared" ref="F410" si="202">G410*G$2</f>
        <v>11975.04</v>
      </c>
      <c r="G410" s="35">
        <f t="shared" si="200"/>
        <v>266.11200000000002</v>
      </c>
    </row>
    <row r="411" spans="1:7" ht="14.25" hidden="1" customHeight="1" outlineLevel="3" x14ac:dyDescent="0.2">
      <c r="A411" s="72" t="s">
        <v>385</v>
      </c>
      <c r="B411" s="72" t="s">
        <v>2422</v>
      </c>
      <c r="C411" s="66" t="s">
        <v>29</v>
      </c>
      <c r="D411" s="54">
        <v>11053.9</v>
      </c>
      <c r="E411" s="35">
        <f t="shared" si="199"/>
        <v>245.64222222222222</v>
      </c>
      <c r="F411" s="35">
        <f t="shared" ref="F411" si="203">G411*G$2</f>
        <v>11053.9</v>
      </c>
      <c r="G411" s="35">
        <f t="shared" si="200"/>
        <v>245.64222222222222</v>
      </c>
    </row>
    <row r="412" spans="1:7" ht="14.25" hidden="1" customHeight="1" outlineLevel="3" x14ac:dyDescent="0.2">
      <c r="A412" s="72" t="s">
        <v>386</v>
      </c>
      <c r="B412" s="72" t="s">
        <v>2423</v>
      </c>
      <c r="C412" s="66" t="s">
        <v>29</v>
      </c>
      <c r="D412" s="54">
        <v>12269.4</v>
      </c>
      <c r="E412" s="35">
        <f t="shared" si="199"/>
        <v>272.65333333333331</v>
      </c>
      <c r="F412" s="35">
        <f t="shared" si="172"/>
        <v>12269.4</v>
      </c>
      <c r="G412" s="35">
        <f t="shared" si="200"/>
        <v>272.65333333333331</v>
      </c>
    </row>
    <row r="413" spans="1:7" ht="14.25" hidden="1" customHeight="1" outlineLevel="3" x14ac:dyDescent="0.2">
      <c r="A413" s="72" t="s">
        <v>387</v>
      </c>
      <c r="B413" s="72" t="s">
        <v>2424</v>
      </c>
      <c r="C413" s="66" t="s">
        <v>29</v>
      </c>
      <c r="D413" s="54">
        <v>13499.2</v>
      </c>
      <c r="E413" s="35">
        <f t="shared" si="199"/>
        <v>299.98222222222222</v>
      </c>
      <c r="F413" s="35">
        <f t="shared" si="172"/>
        <v>13499.2</v>
      </c>
      <c r="G413" s="35">
        <f t="shared" si="200"/>
        <v>299.98222222222222</v>
      </c>
    </row>
    <row r="414" spans="1:7" ht="14.25" hidden="1" customHeight="1" outlineLevel="3" x14ac:dyDescent="0.2">
      <c r="A414" s="72" t="s">
        <v>388</v>
      </c>
      <c r="B414" s="72" t="s">
        <v>2425</v>
      </c>
      <c r="C414" s="66" t="s">
        <v>29</v>
      </c>
      <c r="D414" s="54">
        <v>12398.1</v>
      </c>
      <c r="E414" s="35">
        <f t="shared" si="199"/>
        <v>275.51333333333332</v>
      </c>
      <c r="F414" s="35">
        <f t="shared" si="172"/>
        <v>12398.099999999999</v>
      </c>
      <c r="G414" s="35">
        <f t="shared" si="200"/>
        <v>275.51333333333332</v>
      </c>
    </row>
    <row r="415" spans="1:7" ht="14.25" hidden="1" customHeight="1" outlineLevel="3" x14ac:dyDescent="0.2">
      <c r="A415" s="72" t="s">
        <v>389</v>
      </c>
      <c r="B415" s="72" t="s">
        <v>3246</v>
      </c>
      <c r="C415" s="66" t="s">
        <v>29</v>
      </c>
      <c r="D415" s="54">
        <v>13713.7</v>
      </c>
      <c r="E415" s="35">
        <f t="shared" si="199"/>
        <v>304.74888888888893</v>
      </c>
      <c r="F415" s="35">
        <f t="shared" si="172"/>
        <v>13713.700000000003</v>
      </c>
      <c r="G415" s="35">
        <f t="shared" si="200"/>
        <v>304.74888888888893</v>
      </c>
    </row>
    <row r="416" spans="1:7" ht="14.25" hidden="1" customHeight="1" outlineLevel="3" x14ac:dyDescent="0.2">
      <c r="A416" s="72" t="s">
        <v>390</v>
      </c>
      <c r="B416" s="72" t="s">
        <v>3247</v>
      </c>
      <c r="C416" s="66" t="s">
        <v>29</v>
      </c>
      <c r="D416" s="54">
        <v>15000.7</v>
      </c>
      <c r="E416" s="35">
        <f t="shared" si="199"/>
        <v>333.34888888888889</v>
      </c>
      <c r="F416" s="35">
        <f t="shared" si="172"/>
        <v>15000.7</v>
      </c>
      <c r="G416" s="35">
        <f t="shared" si="200"/>
        <v>333.34888888888889</v>
      </c>
    </row>
    <row r="417" spans="1:7" ht="14.25" hidden="1" customHeight="1" outlineLevel="3" x14ac:dyDescent="0.2">
      <c r="A417" s="72" t="s">
        <v>391</v>
      </c>
      <c r="B417" s="72" t="s">
        <v>2426</v>
      </c>
      <c r="C417" s="66" t="s">
        <v>29</v>
      </c>
      <c r="D417" s="54">
        <v>15987.4</v>
      </c>
      <c r="E417" s="35">
        <f t="shared" si="199"/>
        <v>355.27555555555557</v>
      </c>
      <c r="F417" s="35">
        <f t="shared" si="172"/>
        <v>15987.400000000001</v>
      </c>
      <c r="G417" s="35">
        <f t="shared" si="200"/>
        <v>355.27555555555557</v>
      </c>
    </row>
    <row r="418" spans="1:7" ht="14.25" hidden="1" customHeight="1" outlineLevel="3" x14ac:dyDescent="0.2">
      <c r="A418" s="72" t="s">
        <v>392</v>
      </c>
      <c r="B418" s="72" t="s">
        <v>2427</v>
      </c>
      <c r="C418" s="66" t="s">
        <v>29</v>
      </c>
      <c r="D418" s="54">
        <v>15086.5</v>
      </c>
      <c r="E418" s="35">
        <f t="shared" si="199"/>
        <v>335.25555555555553</v>
      </c>
      <c r="F418" s="35">
        <f t="shared" si="172"/>
        <v>15086.499999999998</v>
      </c>
      <c r="G418" s="35">
        <f t="shared" si="200"/>
        <v>335.25555555555553</v>
      </c>
    </row>
    <row r="419" spans="1:7" ht="14.25" hidden="1" customHeight="1" outlineLevel="3" x14ac:dyDescent="0.2">
      <c r="A419" s="72" t="s">
        <v>393</v>
      </c>
      <c r="B419" s="72" t="s">
        <v>2428</v>
      </c>
      <c r="C419" s="66" t="s">
        <v>29</v>
      </c>
      <c r="D419" s="54">
        <v>16502.2</v>
      </c>
      <c r="E419" s="35">
        <f t="shared" si="199"/>
        <v>366.71555555555557</v>
      </c>
      <c r="F419" s="35">
        <f t="shared" si="172"/>
        <v>16502.2</v>
      </c>
      <c r="G419" s="35">
        <f t="shared" si="200"/>
        <v>366.71555555555557</v>
      </c>
    </row>
    <row r="420" spans="1:7" ht="14.25" hidden="1" customHeight="1" outlineLevel="3" x14ac:dyDescent="0.2">
      <c r="A420" s="72" t="s">
        <v>394</v>
      </c>
      <c r="B420" s="72" t="s">
        <v>2429</v>
      </c>
      <c r="C420" s="66" t="s">
        <v>29</v>
      </c>
      <c r="D420" s="54">
        <v>17431.7</v>
      </c>
      <c r="E420" s="35">
        <f t="shared" si="199"/>
        <v>387.37111111111113</v>
      </c>
      <c r="F420" s="35">
        <f t="shared" si="172"/>
        <v>17431.7</v>
      </c>
      <c r="G420" s="35">
        <f t="shared" si="200"/>
        <v>387.37111111111113</v>
      </c>
    </row>
    <row r="421" spans="1:7" ht="14.25" hidden="1" customHeight="1" outlineLevel="3" x14ac:dyDescent="0.2">
      <c r="A421" s="72" t="s">
        <v>395</v>
      </c>
      <c r="B421" s="72" t="s">
        <v>2430</v>
      </c>
      <c r="C421" s="66" t="s">
        <v>29</v>
      </c>
      <c r="D421" s="54">
        <v>17760.599999999999</v>
      </c>
      <c r="E421" s="35">
        <f t="shared" si="199"/>
        <v>394.67999999999995</v>
      </c>
      <c r="F421" s="35">
        <f t="shared" si="172"/>
        <v>17760.599999999999</v>
      </c>
      <c r="G421" s="35">
        <f t="shared" si="200"/>
        <v>394.67999999999995</v>
      </c>
    </row>
    <row r="422" spans="1:7" ht="14.25" hidden="1" customHeight="1" outlineLevel="3" x14ac:dyDescent="0.2">
      <c r="A422" s="72" t="s">
        <v>396</v>
      </c>
      <c r="B422" s="72" t="s">
        <v>2431</v>
      </c>
      <c r="C422" s="66" t="s">
        <v>29</v>
      </c>
      <c r="D422" s="54">
        <v>19848.400000000001</v>
      </c>
      <c r="E422" s="35">
        <f t="shared" si="199"/>
        <v>441.07555555555558</v>
      </c>
      <c r="F422" s="35">
        <f t="shared" si="172"/>
        <v>19848.400000000001</v>
      </c>
      <c r="G422" s="35">
        <f t="shared" si="200"/>
        <v>441.07555555555558</v>
      </c>
    </row>
    <row r="423" spans="1:7" ht="14.25" hidden="1" customHeight="1" outlineLevel="3" x14ac:dyDescent="0.2">
      <c r="A423" s="72" t="s">
        <v>397</v>
      </c>
      <c r="B423" s="72" t="s">
        <v>2432</v>
      </c>
      <c r="C423" s="66" t="s">
        <v>29</v>
      </c>
      <c r="D423" s="54">
        <v>18861.7</v>
      </c>
      <c r="E423" s="35">
        <f t="shared" si="199"/>
        <v>419.14888888888891</v>
      </c>
      <c r="F423" s="35">
        <f t="shared" si="172"/>
        <v>18861.7</v>
      </c>
      <c r="G423" s="35">
        <f t="shared" si="200"/>
        <v>419.14888888888891</v>
      </c>
    </row>
    <row r="424" spans="1:7" ht="14.25" hidden="1" customHeight="1" outlineLevel="3" x14ac:dyDescent="0.2">
      <c r="A424" s="72" t="s">
        <v>398</v>
      </c>
      <c r="B424" s="72" t="s">
        <v>2433</v>
      </c>
      <c r="C424" s="66" t="s">
        <v>29</v>
      </c>
      <c r="D424" s="54">
        <v>20148.7</v>
      </c>
      <c r="E424" s="35">
        <f t="shared" si="199"/>
        <v>447.74888888888893</v>
      </c>
      <c r="F424" s="35">
        <f t="shared" ref="F424" si="204">G424*G$2</f>
        <v>20148.7</v>
      </c>
      <c r="G424" s="35">
        <f t="shared" si="200"/>
        <v>447.74888888888893</v>
      </c>
    </row>
    <row r="425" spans="1:7" ht="14.25" hidden="1" customHeight="1" outlineLevel="2" collapsed="1" x14ac:dyDescent="0.2">
      <c r="A425" s="72"/>
      <c r="B425" s="78" t="s">
        <v>3531</v>
      </c>
      <c r="C425" s="79"/>
      <c r="D425" s="80"/>
      <c r="E425" s="80"/>
      <c r="F425" s="82"/>
      <c r="G425" s="82"/>
    </row>
    <row r="426" spans="1:7" ht="14.25" hidden="1" customHeight="1" outlineLevel="3" x14ac:dyDescent="0.2">
      <c r="A426" s="39" t="s">
        <v>415</v>
      </c>
      <c r="B426" s="39" t="s">
        <v>416</v>
      </c>
      <c r="C426" s="66" t="s">
        <v>29</v>
      </c>
      <c r="D426" s="54">
        <v>1801.8</v>
      </c>
      <c r="E426" s="35">
        <f t="shared" ref="E426" si="205">D426/G$2</f>
        <v>40.04</v>
      </c>
      <c r="F426" s="35">
        <f t="shared" si="172"/>
        <v>1801.8</v>
      </c>
      <c r="G426" s="35">
        <f t="shared" ref="G426" si="206">E426*(1-G$3)</f>
        <v>40.04</v>
      </c>
    </row>
    <row r="427" spans="1:7" ht="14.25" hidden="1" customHeight="1" outlineLevel="3" x14ac:dyDescent="0.2">
      <c r="A427" s="39" t="s">
        <v>4226</v>
      </c>
      <c r="B427" s="39" t="s">
        <v>4227</v>
      </c>
      <c r="C427" s="66" t="s">
        <v>29</v>
      </c>
      <c r="D427" s="54">
        <v>2073.5</v>
      </c>
      <c r="E427" s="35">
        <f t="shared" ref="E427:E436" si="207">D427/G$2</f>
        <v>46.077777777777776</v>
      </c>
      <c r="F427" s="35">
        <f t="shared" ref="F427:F436" si="208">G427*G$2</f>
        <v>2073.5</v>
      </c>
      <c r="G427" s="35">
        <f t="shared" ref="G427:G436" si="209">E427*(1-G$3)</f>
        <v>46.077777777777776</v>
      </c>
    </row>
    <row r="428" spans="1:7" ht="14.25" hidden="1" customHeight="1" outlineLevel="3" x14ac:dyDescent="0.2">
      <c r="A428" s="39" t="s">
        <v>417</v>
      </c>
      <c r="B428" s="39" t="s">
        <v>418</v>
      </c>
      <c r="C428" s="66" t="s">
        <v>29</v>
      </c>
      <c r="D428" s="54">
        <v>2102.1</v>
      </c>
      <c r="E428" s="35">
        <f t="shared" si="207"/>
        <v>46.713333333333331</v>
      </c>
      <c r="F428" s="35">
        <f t="shared" si="208"/>
        <v>2102.1</v>
      </c>
      <c r="G428" s="35">
        <f t="shared" si="209"/>
        <v>46.713333333333331</v>
      </c>
    </row>
    <row r="429" spans="1:7" ht="14.25" hidden="1" customHeight="1" outlineLevel="3" x14ac:dyDescent="0.2">
      <c r="A429" s="39" t="s">
        <v>419</v>
      </c>
      <c r="B429" s="39" t="s">
        <v>420</v>
      </c>
      <c r="C429" s="66" t="s">
        <v>29</v>
      </c>
      <c r="D429" s="54">
        <v>2359.5</v>
      </c>
      <c r="E429" s="35">
        <f t="shared" ref="E429:E433" si="210">D429/G$2</f>
        <v>52.43333333333333</v>
      </c>
      <c r="F429" s="35">
        <f t="shared" ref="F429:F433" si="211">G429*G$2</f>
        <v>2359.5</v>
      </c>
      <c r="G429" s="35">
        <f t="shared" ref="G429:G433" si="212">E429*(1-G$3)</f>
        <v>52.43333333333333</v>
      </c>
    </row>
    <row r="430" spans="1:7" ht="14.25" hidden="1" customHeight="1" outlineLevel="3" x14ac:dyDescent="0.2">
      <c r="A430" s="39" t="s">
        <v>423</v>
      </c>
      <c r="B430" s="39" t="s">
        <v>424</v>
      </c>
      <c r="C430" s="66" t="s">
        <v>29</v>
      </c>
      <c r="D430" s="54">
        <v>2659.8</v>
      </c>
      <c r="E430" s="35">
        <f t="shared" si="210"/>
        <v>59.106666666666669</v>
      </c>
      <c r="F430" s="35">
        <f t="shared" si="211"/>
        <v>2659.8</v>
      </c>
      <c r="G430" s="35">
        <f t="shared" si="212"/>
        <v>59.106666666666669</v>
      </c>
    </row>
    <row r="431" spans="1:7" ht="14.25" hidden="1" customHeight="1" outlineLevel="3" x14ac:dyDescent="0.2">
      <c r="A431" s="39" t="s">
        <v>421</v>
      </c>
      <c r="B431" s="39" t="s">
        <v>422</v>
      </c>
      <c r="C431" s="66" t="s">
        <v>29</v>
      </c>
      <c r="D431" s="54">
        <v>2731.3</v>
      </c>
      <c r="E431" s="35">
        <f t="shared" si="210"/>
        <v>60.695555555555558</v>
      </c>
      <c r="F431" s="35">
        <f t="shared" si="211"/>
        <v>2731.3</v>
      </c>
      <c r="G431" s="35">
        <f t="shared" si="212"/>
        <v>60.695555555555558</v>
      </c>
    </row>
    <row r="432" spans="1:7" ht="14.25" hidden="1" customHeight="1" outlineLevel="3" x14ac:dyDescent="0.2">
      <c r="A432" s="39" t="s">
        <v>425</v>
      </c>
      <c r="B432" s="39" t="s">
        <v>426</v>
      </c>
      <c r="C432" s="66" t="s">
        <v>29</v>
      </c>
      <c r="D432" s="54">
        <v>2945.8</v>
      </c>
      <c r="E432" s="35">
        <f t="shared" si="210"/>
        <v>65.462222222222223</v>
      </c>
      <c r="F432" s="35">
        <f t="shared" si="211"/>
        <v>2945.8</v>
      </c>
      <c r="G432" s="35">
        <f t="shared" si="212"/>
        <v>65.462222222222223</v>
      </c>
    </row>
    <row r="433" spans="1:8" ht="14.25" hidden="1" customHeight="1" outlineLevel="3" x14ac:dyDescent="0.2">
      <c r="A433" s="39" t="s">
        <v>427</v>
      </c>
      <c r="B433" s="39" t="s">
        <v>428</v>
      </c>
      <c r="C433" s="66" t="s">
        <v>29</v>
      </c>
      <c r="D433" s="54">
        <v>3360.5</v>
      </c>
      <c r="E433" s="35">
        <f t="shared" si="210"/>
        <v>74.677777777777777</v>
      </c>
      <c r="F433" s="35">
        <f t="shared" si="211"/>
        <v>3360.5</v>
      </c>
      <c r="G433" s="35">
        <f t="shared" si="212"/>
        <v>74.677777777777777</v>
      </c>
    </row>
    <row r="434" spans="1:8" ht="14.25" hidden="1" customHeight="1" outlineLevel="3" x14ac:dyDescent="0.2">
      <c r="A434" s="39" t="s">
        <v>3730</v>
      </c>
      <c r="B434" s="39" t="s">
        <v>3731</v>
      </c>
      <c r="C434" s="66" t="s">
        <v>29</v>
      </c>
      <c r="D434" s="54">
        <v>737</v>
      </c>
      <c r="E434" s="35">
        <f t="shared" si="207"/>
        <v>16.377777777777776</v>
      </c>
      <c r="F434" s="35">
        <f t="shared" si="208"/>
        <v>736.99999999999989</v>
      </c>
      <c r="G434" s="35">
        <f t="shared" si="209"/>
        <v>16.377777777777776</v>
      </c>
    </row>
    <row r="435" spans="1:8" ht="14.25" hidden="1" customHeight="1" outlineLevel="3" x14ac:dyDescent="0.2">
      <c r="A435" s="39" t="s">
        <v>3813</v>
      </c>
      <c r="B435" s="39" t="s">
        <v>3814</v>
      </c>
      <c r="C435" s="66" t="s">
        <v>29</v>
      </c>
      <c r="D435" s="54">
        <v>1078</v>
      </c>
      <c r="E435" s="35">
        <f t="shared" si="207"/>
        <v>23.955555555555556</v>
      </c>
      <c r="F435" s="35">
        <f t="shared" si="208"/>
        <v>1078</v>
      </c>
      <c r="G435" s="35">
        <f t="shared" si="209"/>
        <v>23.955555555555556</v>
      </c>
    </row>
    <row r="436" spans="1:8" ht="14.25" hidden="1" customHeight="1" outlineLevel="3" x14ac:dyDescent="0.2">
      <c r="A436" s="39" t="s">
        <v>3732</v>
      </c>
      <c r="B436" s="39" t="s">
        <v>3733</v>
      </c>
      <c r="C436" s="66" t="s">
        <v>29</v>
      </c>
      <c r="D436" s="54">
        <v>1078</v>
      </c>
      <c r="E436" s="35">
        <f t="shared" si="207"/>
        <v>23.955555555555556</v>
      </c>
      <c r="F436" s="35">
        <f t="shared" si="208"/>
        <v>1078</v>
      </c>
      <c r="G436" s="35">
        <f t="shared" si="209"/>
        <v>23.955555555555556</v>
      </c>
    </row>
    <row r="437" spans="1:8" ht="14.25" hidden="1" customHeight="1" outlineLevel="2" collapsed="1" x14ac:dyDescent="0.2">
      <c r="A437" s="39"/>
      <c r="B437" s="78" t="s">
        <v>3532</v>
      </c>
      <c r="C437" s="79"/>
      <c r="D437" s="80"/>
      <c r="E437" s="80"/>
      <c r="F437" s="82"/>
      <c r="G437" s="82"/>
    </row>
    <row r="438" spans="1:8" ht="14.25" hidden="1" customHeight="1" outlineLevel="3" x14ac:dyDescent="0.2">
      <c r="A438" s="72" t="s">
        <v>447</v>
      </c>
      <c r="B438" s="72" t="s">
        <v>448</v>
      </c>
      <c r="C438" s="66" t="s">
        <v>29</v>
      </c>
      <c r="D438" s="54">
        <v>1332</v>
      </c>
      <c r="E438" s="35">
        <f t="shared" ref="E438:E446" si="213">D438/G$2</f>
        <v>29.6</v>
      </c>
      <c r="F438" s="35">
        <f t="shared" ref="F438:F517" si="214">G438*G$2</f>
        <v>1332</v>
      </c>
      <c r="G438" s="35">
        <f t="shared" ref="G438:G446" si="215">E438*(1-G$3)</f>
        <v>29.6</v>
      </c>
      <c r="H438" s="232" t="s">
        <v>4007</v>
      </c>
    </row>
    <row r="439" spans="1:8" ht="14.25" hidden="1" customHeight="1" outlineLevel="3" x14ac:dyDescent="0.2">
      <c r="A439" s="72" t="s">
        <v>449</v>
      </c>
      <c r="B439" s="55" t="s">
        <v>450</v>
      </c>
      <c r="C439" s="66" t="s">
        <v>29</v>
      </c>
      <c r="D439" s="54">
        <v>1431</v>
      </c>
      <c r="E439" s="35">
        <f t="shared" si="213"/>
        <v>31.8</v>
      </c>
      <c r="F439" s="35">
        <f t="shared" si="214"/>
        <v>1431</v>
      </c>
      <c r="G439" s="35">
        <f t="shared" si="215"/>
        <v>31.8</v>
      </c>
      <c r="H439" s="232" t="s">
        <v>4007</v>
      </c>
    </row>
    <row r="440" spans="1:8" ht="14.25" hidden="1" customHeight="1" outlineLevel="3" x14ac:dyDescent="0.2">
      <c r="A440" s="72" t="s">
        <v>451</v>
      </c>
      <c r="B440" s="55" t="s">
        <v>452</v>
      </c>
      <c r="C440" s="66" t="s">
        <v>29</v>
      </c>
      <c r="D440" s="54">
        <v>4750</v>
      </c>
      <c r="E440" s="35">
        <f t="shared" si="213"/>
        <v>105.55555555555556</v>
      </c>
      <c r="F440" s="35">
        <f t="shared" si="214"/>
        <v>4750</v>
      </c>
      <c r="G440" s="35">
        <f t="shared" si="215"/>
        <v>105.55555555555556</v>
      </c>
      <c r="H440" s="232" t="s">
        <v>4007</v>
      </c>
    </row>
    <row r="441" spans="1:8" ht="14.25" hidden="1" customHeight="1" outlineLevel="3" x14ac:dyDescent="0.2">
      <c r="A441" s="72" t="s">
        <v>455</v>
      </c>
      <c r="B441" s="55" t="s">
        <v>456</v>
      </c>
      <c r="C441" s="66" t="s">
        <v>29</v>
      </c>
      <c r="D441" s="54">
        <v>5746</v>
      </c>
      <c r="E441" s="35">
        <f t="shared" si="213"/>
        <v>127.68888888888888</v>
      </c>
      <c r="F441" s="35">
        <f t="shared" si="214"/>
        <v>5746</v>
      </c>
      <c r="G441" s="35">
        <f t="shared" si="215"/>
        <v>127.68888888888888</v>
      </c>
      <c r="H441" s="232" t="s">
        <v>4007</v>
      </c>
    </row>
    <row r="442" spans="1:8" ht="14.25" hidden="1" customHeight="1" outlineLevel="3" x14ac:dyDescent="0.2">
      <c r="A442" s="72" t="s">
        <v>453</v>
      </c>
      <c r="B442" s="55" t="s">
        <v>454</v>
      </c>
      <c r="C442" s="66" t="s">
        <v>29</v>
      </c>
      <c r="D442" s="54">
        <v>5746</v>
      </c>
      <c r="E442" s="35">
        <f t="shared" si="213"/>
        <v>127.68888888888888</v>
      </c>
      <c r="F442" s="35">
        <f t="shared" si="214"/>
        <v>5746</v>
      </c>
      <c r="G442" s="35">
        <f t="shared" si="215"/>
        <v>127.68888888888888</v>
      </c>
      <c r="H442" s="232" t="s">
        <v>4007</v>
      </c>
    </row>
    <row r="443" spans="1:8" ht="14.25" hidden="1" customHeight="1" outlineLevel="3" x14ac:dyDescent="0.2">
      <c r="A443" s="72" t="s">
        <v>459</v>
      </c>
      <c r="B443" s="55" t="s">
        <v>460</v>
      </c>
      <c r="C443" s="66" t="s">
        <v>29</v>
      </c>
      <c r="D443" s="54">
        <v>5855</v>
      </c>
      <c r="E443" s="35">
        <f t="shared" si="213"/>
        <v>130.11111111111111</v>
      </c>
      <c r="F443" s="35">
        <f t="shared" si="214"/>
        <v>5855</v>
      </c>
      <c r="G443" s="35">
        <f t="shared" si="215"/>
        <v>130.11111111111111</v>
      </c>
      <c r="H443" s="232" t="s">
        <v>4007</v>
      </c>
    </row>
    <row r="444" spans="1:8" ht="14.25" hidden="1" customHeight="1" outlineLevel="3" x14ac:dyDescent="0.2">
      <c r="A444" s="72" t="s">
        <v>457</v>
      </c>
      <c r="B444" s="55" t="s">
        <v>458</v>
      </c>
      <c r="C444" s="66" t="s">
        <v>29</v>
      </c>
      <c r="D444" s="54">
        <v>5855</v>
      </c>
      <c r="E444" s="35">
        <f t="shared" si="213"/>
        <v>130.11111111111111</v>
      </c>
      <c r="F444" s="35">
        <f t="shared" si="214"/>
        <v>5855</v>
      </c>
      <c r="G444" s="35">
        <f t="shared" si="215"/>
        <v>130.11111111111111</v>
      </c>
      <c r="H444" s="232" t="s">
        <v>4007</v>
      </c>
    </row>
    <row r="445" spans="1:8" ht="14.25" hidden="1" customHeight="1" outlineLevel="3" x14ac:dyDescent="0.2">
      <c r="A445" s="72" t="s">
        <v>463</v>
      </c>
      <c r="B445" s="55" t="s">
        <v>464</v>
      </c>
      <c r="C445" s="66" t="s">
        <v>29</v>
      </c>
      <c r="D445" s="54">
        <v>5945</v>
      </c>
      <c r="E445" s="35">
        <f t="shared" si="213"/>
        <v>132.11111111111111</v>
      </c>
      <c r="F445" s="35">
        <f t="shared" si="214"/>
        <v>5945</v>
      </c>
      <c r="G445" s="35">
        <f t="shared" si="215"/>
        <v>132.11111111111111</v>
      </c>
      <c r="H445" s="232" t="s">
        <v>4007</v>
      </c>
    </row>
    <row r="446" spans="1:8" ht="14.25" hidden="1" customHeight="1" outlineLevel="3" x14ac:dyDescent="0.2">
      <c r="A446" s="72" t="s">
        <v>461</v>
      </c>
      <c r="B446" s="55" t="s">
        <v>462</v>
      </c>
      <c r="C446" s="66" t="s">
        <v>29</v>
      </c>
      <c r="D446" s="54">
        <v>5945</v>
      </c>
      <c r="E446" s="35">
        <f t="shared" si="213"/>
        <v>132.11111111111111</v>
      </c>
      <c r="F446" s="35">
        <f t="shared" si="214"/>
        <v>5945</v>
      </c>
      <c r="G446" s="35">
        <f t="shared" si="215"/>
        <v>132.11111111111111</v>
      </c>
      <c r="H446" s="232" t="s">
        <v>4007</v>
      </c>
    </row>
    <row r="447" spans="1:8" ht="14.25" hidden="1" customHeight="1" outlineLevel="2" collapsed="1" x14ac:dyDescent="0.2">
      <c r="A447" s="72"/>
      <c r="B447" s="78" t="s">
        <v>3530</v>
      </c>
      <c r="C447" s="79"/>
      <c r="D447" s="80"/>
      <c r="E447" s="80"/>
      <c r="F447" s="82"/>
      <c r="G447" s="82"/>
    </row>
    <row r="448" spans="1:8" ht="14.25" hidden="1" customHeight="1" outlineLevel="3" x14ac:dyDescent="0.2">
      <c r="A448" s="39" t="s">
        <v>429</v>
      </c>
      <c r="B448" s="39" t="s">
        <v>4391</v>
      </c>
      <c r="C448" s="66" t="s">
        <v>120</v>
      </c>
      <c r="D448" s="54">
        <v>820</v>
      </c>
      <c r="E448" s="35">
        <f t="shared" ref="E448:E461" si="216">D448/G$2</f>
        <v>18.222222222222221</v>
      </c>
      <c r="F448" s="35">
        <f t="shared" ref="F448:F461" si="217">G448*G$2</f>
        <v>820</v>
      </c>
      <c r="G448" s="35">
        <f t="shared" ref="G448:G461" si="218">E448*(1-G$3)</f>
        <v>18.222222222222221</v>
      </c>
    </row>
    <row r="449" spans="1:7" ht="14.25" hidden="1" customHeight="1" outlineLevel="3" x14ac:dyDescent="0.2">
      <c r="A449" s="39" t="s">
        <v>430</v>
      </c>
      <c r="B449" s="39" t="s">
        <v>431</v>
      </c>
      <c r="C449" s="66" t="s">
        <v>120</v>
      </c>
      <c r="D449" s="54">
        <v>820</v>
      </c>
      <c r="E449" s="35">
        <f t="shared" si="216"/>
        <v>18.222222222222221</v>
      </c>
      <c r="F449" s="35">
        <f t="shared" si="217"/>
        <v>820</v>
      </c>
      <c r="G449" s="35">
        <f t="shared" si="218"/>
        <v>18.222222222222221</v>
      </c>
    </row>
    <row r="450" spans="1:7" ht="14.25" hidden="1" customHeight="1" outlineLevel="3" x14ac:dyDescent="0.2">
      <c r="A450" s="39" t="s">
        <v>432</v>
      </c>
      <c r="B450" s="39" t="s">
        <v>4392</v>
      </c>
      <c r="C450" s="66" t="s">
        <v>120</v>
      </c>
      <c r="D450" s="54">
        <v>1000</v>
      </c>
      <c r="E450" s="35">
        <f t="shared" si="216"/>
        <v>22.222222222222221</v>
      </c>
      <c r="F450" s="35">
        <f t="shared" si="217"/>
        <v>1000</v>
      </c>
      <c r="G450" s="35">
        <f t="shared" si="218"/>
        <v>22.222222222222221</v>
      </c>
    </row>
    <row r="451" spans="1:7" ht="14.25" hidden="1" customHeight="1" outlineLevel="3" x14ac:dyDescent="0.2">
      <c r="A451" s="39" t="s">
        <v>433</v>
      </c>
      <c r="B451" s="39" t="s">
        <v>434</v>
      </c>
      <c r="C451" s="66" t="s">
        <v>120</v>
      </c>
      <c r="D451" s="54">
        <v>1000</v>
      </c>
      <c r="E451" s="35">
        <f t="shared" si="216"/>
        <v>22.222222222222221</v>
      </c>
      <c r="F451" s="35">
        <f t="shared" si="217"/>
        <v>1000</v>
      </c>
      <c r="G451" s="35">
        <f t="shared" si="218"/>
        <v>22.222222222222221</v>
      </c>
    </row>
    <row r="452" spans="1:7" ht="14.25" hidden="1" customHeight="1" outlineLevel="3" x14ac:dyDescent="0.2">
      <c r="A452" s="72" t="s">
        <v>435</v>
      </c>
      <c r="B452" s="72" t="s">
        <v>4393</v>
      </c>
      <c r="C452" s="66" t="s">
        <v>120</v>
      </c>
      <c r="D452" s="54">
        <v>1160</v>
      </c>
      <c r="E452" s="35">
        <f t="shared" si="216"/>
        <v>25.777777777777779</v>
      </c>
      <c r="F452" s="35">
        <f t="shared" si="217"/>
        <v>1160</v>
      </c>
      <c r="G452" s="35">
        <f t="shared" si="218"/>
        <v>25.777777777777779</v>
      </c>
    </row>
    <row r="453" spans="1:7" ht="14.25" hidden="1" customHeight="1" outlineLevel="3" x14ac:dyDescent="0.2">
      <c r="A453" s="72" t="s">
        <v>436</v>
      </c>
      <c r="B453" s="72" t="s">
        <v>437</v>
      </c>
      <c r="C453" s="66" t="s">
        <v>120</v>
      </c>
      <c r="D453" s="54">
        <v>1160</v>
      </c>
      <c r="E453" s="35">
        <f t="shared" si="216"/>
        <v>25.777777777777779</v>
      </c>
      <c r="F453" s="35">
        <f t="shared" si="217"/>
        <v>1160</v>
      </c>
      <c r="G453" s="35">
        <f t="shared" si="218"/>
        <v>25.777777777777779</v>
      </c>
    </row>
    <row r="454" spans="1:7" ht="14.25" hidden="1" customHeight="1" outlineLevel="3" x14ac:dyDescent="0.2">
      <c r="A454" s="72" t="s">
        <v>438</v>
      </c>
      <c r="B454" s="72" t="s">
        <v>4394</v>
      </c>
      <c r="C454" s="66" t="s">
        <v>120</v>
      </c>
      <c r="D454" s="54">
        <v>1320</v>
      </c>
      <c r="E454" s="35">
        <f t="shared" si="216"/>
        <v>29.333333333333332</v>
      </c>
      <c r="F454" s="35">
        <f t="shared" si="217"/>
        <v>1320</v>
      </c>
      <c r="G454" s="35">
        <f t="shared" si="218"/>
        <v>29.333333333333332</v>
      </c>
    </row>
    <row r="455" spans="1:7" ht="14.25" hidden="1" customHeight="1" outlineLevel="3" x14ac:dyDescent="0.2">
      <c r="A455" s="72" t="s">
        <v>439</v>
      </c>
      <c r="B455" s="72" t="s">
        <v>440</v>
      </c>
      <c r="C455" s="66" t="s">
        <v>120</v>
      </c>
      <c r="D455" s="54">
        <v>1320</v>
      </c>
      <c r="E455" s="35">
        <f t="shared" si="216"/>
        <v>29.333333333333332</v>
      </c>
      <c r="F455" s="35">
        <f t="shared" si="217"/>
        <v>1320</v>
      </c>
      <c r="G455" s="35">
        <f t="shared" si="218"/>
        <v>29.333333333333332</v>
      </c>
    </row>
    <row r="456" spans="1:7" ht="14.25" hidden="1" customHeight="1" outlineLevel="3" x14ac:dyDescent="0.2">
      <c r="A456" s="72" t="s">
        <v>441</v>
      </c>
      <c r="B456" s="72" t="s">
        <v>4395</v>
      </c>
      <c r="C456" s="66" t="s">
        <v>120</v>
      </c>
      <c r="D456" s="54">
        <v>1504</v>
      </c>
      <c r="E456" s="35">
        <f t="shared" si="216"/>
        <v>33.422222222222224</v>
      </c>
      <c r="F456" s="35">
        <f t="shared" si="217"/>
        <v>1504</v>
      </c>
      <c r="G456" s="35">
        <f t="shared" si="218"/>
        <v>33.422222222222224</v>
      </c>
    </row>
    <row r="457" spans="1:7" ht="14.25" hidden="1" customHeight="1" outlineLevel="3" x14ac:dyDescent="0.2">
      <c r="A457" s="72" t="s">
        <v>442</v>
      </c>
      <c r="B457" s="72" t="s">
        <v>443</v>
      </c>
      <c r="C457" s="66" t="s">
        <v>120</v>
      </c>
      <c r="D457" s="54">
        <v>1504</v>
      </c>
      <c r="E457" s="35">
        <f t="shared" si="216"/>
        <v>33.422222222222224</v>
      </c>
      <c r="F457" s="35">
        <f t="shared" si="217"/>
        <v>1504</v>
      </c>
      <c r="G457" s="35">
        <f t="shared" si="218"/>
        <v>33.422222222222224</v>
      </c>
    </row>
    <row r="458" spans="1:7" ht="14.25" hidden="1" customHeight="1" outlineLevel="3" x14ac:dyDescent="0.2">
      <c r="A458" s="72" t="s">
        <v>444</v>
      </c>
      <c r="B458" s="72" t="s">
        <v>4396</v>
      </c>
      <c r="C458" s="66" t="s">
        <v>120</v>
      </c>
      <c r="D458" s="54">
        <v>1665</v>
      </c>
      <c r="E458" s="35">
        <f t="shared" si="216"/>
        <v>37</v>
      </c>
      <c r="F458" s="35">
        <f t="shared" si="217"/>
        <v>1665</v>
      </c>
      <c r="G458" s="35">
        <f t="shared" si="218"/>
        <v>37</v>
      </c>
    </row>
    <row r="459" spans="1:7" ht="14.25" hidden="1" customHeight="1" outlineLevel="3" x14ac:dyDescent="0.2">
      <c r="A459" s="72" t="s">
        <v>445</v>
      </c>
      <c r="B459" s="72" t="s">
        <v>446</v>
      </c>
      <c r="C459" s="66" t="s">
        <v>120</v>
      </c>
      <c r="D459" s="54">
        <v>1665</v>
      </c>
      <c r="E459" s="35">
        <f t="shared" si="216"/>
        <v>37</v>
      </c>
      <c r="F459" s="35">
        <f t="shared" si="217"/>
        <v>1665</v>
      </c>
      <c r="G459" s="35">
        <f t="shared" si="218"/>
        <v>37</v>
      </c>
    </row>
    <row r="460" spans="1:7" ht="14.25" hidden="1" customHeight="1" outlineLevel="3" x14ac:dyDescent="0.2">
      <c r="A460" s="72" t="s">
        <v>3526</v>
      </c>
      <c r="B460" s="55" t="s">
        <v>3527</v>
      </c>
      <c r="C460" s="66" t="s">
        <v>120</v>
      </c>
      <c r="D460" s="54">
        <v>2739</v>
      </c>
      <c r="E460" s="35">
        <f t="shared" si="216"/>
        <v>60.866666666666667</v>
      </c>
      <c r="F460" s="35">
        <f t="shared" si="217"/>
        <v>2739</v>
      </c>
      <c r="G460" s="35">
        <f t="shared" si="218"/>
        <v>60.866666666666667</v>
      </c>
    </row>
    <row r="461" spans="1:7" ht="14.25" hidden="1" customHeight="1" outlineLevel="3" x14ac:dyDescent="0.2">
      <c r="A461" s="72" t="s">
        <v>3528</v>
      </c>
      <c r="B461" s="55" t="s">
        <v>3529</v>
      </c>
      <c r="C461" s="66" t="s">
        <v>120</v>
      </c>
      <c r="D461" s="54">
        <v>2920.5</v>
      </c>
      <c r="E461" s="35">
        <f t="shared" si="216"/>
        <v>64.900000000000006</v>
      </c>
      <c r="F461" s="35">
        <f t="shared" si="217"/>
        <v>2920.5000000000005</v>
      </c>
      <c r="G461" s="35">
        <f t="shared" si="218"/>
        <v>64.900000000000006</v>
      </c>
    </row>
    <row r="462" spans="1:7" ht="14.25" hidden="1" customHeight="1" outlineLevel="2" collapsed="1" x14ac:dyDescent="0.2">
      <c r="A462" s="72"/>
      <c r="B462" s="28" t="s">
        <v>2484</v>
      </c>
      <c r="C462" s="29"/>
      <c r="D462" s="30"/>
      <c r="E462" s="30"/>
      <c r="F462" s="51"/>
      <c r="G462" s="51"/>
    </row>
    <row r="463" spans="1:7" ht="14.25" hidden="1" customHeight="1" outlineLevel="3" x14ac:dyDescent="0.2">
      <c r="A463" s="72" t="s">
        <v>2486</v>
      </c>
      <c r="B463" s="55" t="s">
        <v>2487</v>
      </c>
      <c r="C463" s="66" t="s">
        <v>29</v>
      </c>
      <c r="D463" s="54">
        <v>33348</v>
      </c>
      <c r="E463" s="35">
        <f t="shared" ref="E463:E468" si="219">D463/G$2</f>
        <v>741.06666666666672</v>
      </c>
      <c r="F463" s="35">
        <f t="shared" ref="F463" si="220">G463*G$2</f>
        <v>33348</v>
      </c>
      <c r="G463" s="35">
        <f t="shared" ref="G463:G468" si="221">E463*(1-G$3)</f>
        <v>741.06666666666672</v>
      </c>
    </row>
    <row r="464" spans="1:7" ht="14.25" hidden="1" customHeight="1" outlineLevel="3" x14ac:dyDescent="0.2">
      <c r="A464" s="72" t="s">
        <v>2771</v>
      </c>
      <c r="B464" s="55" t="s">
        <v>2772</v>
      </c>
      <c r="C464" s="66" t="s">
        <v>29</v>
      </c>
      <c r="D464" s="54">
        <v>36120</v>
      </c>
      <c r="E464" s="35">
        <f t="shared" si="219"/>
        <v>802.66666666666663</v>
      </c>
      <c r="F464" s="35">
        <f t="shared" ref="F464:F465" si="222">G464*G$2</f>
        <v>36120</v>
      </c>
      <c r="G464" s="35">
        <f t="shared" si="221"/>
        <v>802.66666666666663</v>
      </c>
    </row>
    <row r="465" spans="1:7" ht="14.25" hidden="1" customHeight="1" outlineLevel="3" x14ac:dyDescent="0.2">
      <c r="A465" s="72" t="s">
        <v>2483</v>
      </c>
      <c r="B465" s="55" t="s">
        <v>2485</v>
      </c>
      <c r="C465" s="66" t="s">
        <v>29</v>
      </c>
      <c r="D465" s="54">
        <v>39084</v>
      </c>
      <c r="E465" s="35">
        <f t="shared" si="219"/>
        <v>868.5333333333333</v>
      </c>
      <c r="F465" s="35">
        <f t="shared" si="222"/>
        <v>39084</v>
      </c>
      <c r="G465" s="35">
        <f t="shared" si="221"/>
        <v>868.5333333333333</v>
      </c>
    </row>
    <row r="466" spans="1:7" ht="14.25" hidden="1" customHeight="1" outlineLevel="3" x14ac:dyDescent="0.2">
      <c r="A466" s="72" t="s">
        <v>3806</v>
      </c>
      <c r="B466" s="55" t="s">
        <v>3807</v>
      </c>
      <c r="C466" s="66" t="s">
        <v>29</v>
      </c>
      <c r="D466" s="54">
        <v>12000</v>
      </c>
      <c r="E466" s="35">
        <f t="shared" si="219"/>
        <v>266.66666666666669</v>
      </c>
      <c r="F466" s="35">
        <f t="shared" ref="F466" si="223">G466*G$2</f>
        <v>12000</v>
      </c>
      <c r="G466" s="35">
        <f t="shared" si="221"/>
        <v>266.66666666666669</v>
      </c>
    </row>
    <row r="467" spans="1:7" ht="14.25" hidden="1" customHeight="1" outlineLevel="3" x14ac:dyDescent="0.2">
      <c r="A467" s="72" t="s">
        <v>3097</v>
      </c>
      <c r="B467" s="55" t="s">
        <v>3098</v>
      </c>
      <c r="C467" s="66" t="s">
        <v>29</v>
      </c>
      <c r="D467" s="54">
        <v>5580</v>
      </c>
      <c r="E467" s="35">
        <f t="shared" si="219"/>
        <v>124</v>
      </c>
      <c r="F467" s="35">
        <f t="shared" ref="F467" si="224">G467*G$2</f>
        <v>5580</v>
      </c>
      <c r="G467" s="35">
        <f t="shared" si="221"/>
        <v>124</v>
      </c>
    </row>
    <row r="468" spans="1:7" ht="14.25" hidden="1" customHeight="1" outlineLevel="3" x14ac:dyDescent="0.2">
      <c r="A468" s="72" t="s">
        <v>2488</v>
      </c>
      <c r="B468" s="55" t="s">
        <v>2489</v>
      </c>
      <c r="C468" s="66" t="s">
        <v>29</v>
      </c>
      <c r="D468" s="54">
        <v>6288</v>
      </c>
      <c r="E468" s="35">
        <f t="shared" si="219"/>
        <v>139.73333333333332</v>
      </c>
      <c r="F468" s="35">
        <f t="shared" ref="F468" si="225">G468*G$2</f>
        <v>6287.9999999999991</v>
      </c>
      <c r="G468" s="35">
        <f t="shared" si="221"/>
        <v>139.73333333333332</v>
      </c>
    </row>
    <row r="469" spans="1:7" ht="14.25" hidden="1" customHeight="1" outlineLevel="2" collapsed="1" x14ac:dyDescent="0.2">
      <c r="A469" s="200"/>
      <c r="B469" s="28" t="s">
        <v>465</v>
      </c>
      <c r="C469" s="29"/>
      <c r="D469" s="30"/>
      <c r="E469" s="30"/>
      <c r="F469" s="51"/>
      <c r="G469" s="51"/>
    </row>
    <row r="470" spans="1:7" ht="14.25" hidden="1" customHeight="1" outlineLevel="3" x14ac:dyDescent="0.2">
      <c r="A470" s="230" t="s">
        <v>561</v>
      </c>
      <c r="B470" s="230" t="s">
        <v>562</v>
      </c>
      <c r="C470" s="66" t="s">
        <v>29</v>
      </c>
      <c r="D470" s="54">
        <v>300.3</v>
      </c>
      <c r="E470" s="35">
        <f t="shared" ref="E470:E501" si="226">D470/G$2</f>
        <v>6.6733333333333338</v>
      </c>
      <c r="F470" s="35">
        <f t="shared" si="214"/>
        <v>300.3</v>
      </c>
      <c r="G470" s="35">
        <f t="shared" ref="G470:G501" si="227">E470*(1-G$3)</f>
        <v>6.6733333333333338</v>
      </c>
    </row>
    <row r="471" spans="1:7" ht="14.25" hidden="1" customHeight="1" outlineLevel="3" x14ac:dyDescent="0.2">
      <c r="A471" s="230" t="s">
        <v>522</v>
      </c>
      <c r="B471" s="230" t="s">
        <v>523</v>
      </c>
      <c r="C471" s="66" t="s">
        <v>29</v>
      </c>
      <c r="D471" s="54">
        <v>34491.599999999999</v>
      </c>
      <c r="E471" s="35">
        <f t="shared" si="226"/>
        <v>766.48</v>
      </c>
      <c r="F471" s="35">
        <f t="shared" ref="F471" si="228">G471*G$2</f>
        <v>34491.599999999999</v>
      </c>
      <c r="G471" s="35">
        <f t="shared" si="227"/>
        <v>766.48</v>
      </c>
    </row>
    <row r="472" spans="1:7" ht="14.25" hidden="1" customHeight="1" outlineLevel="3" x14ac:dyDescent="0.2">
      <c r="A472" s="230" t="s">
        <v>524</v>
      </c>
      <c r="B472" s="230" t="s">
        <v>525</v>
      </c>
      <c r="C472" s="66" t="s">
        <v>29</v>
      </c>
      <c r="D472" s="54">
        <v>37451.699999999997</v>
      </c>
      <c r="E472" s="35">
        <f t="shared" si="226"/>
        <v>832.26</v>
      </c>
      <c r="F472" s="35">
        <f t="shared" si="214"/>
        <v>37451.699999999997</v>
      </c>
      <c r="G472" s="35">
        <f t="shared" si="227"/>
        <v>832.26</v>
      </c>
    </row>
    <row r="473" spans="1:7" ht="14.25" hidden="1" customHeight="1" outlineLevel="3" x14ac:dyDescent="0.2">
      <c r="A473" s="230" t="s">
        <v>526</v>
      </c>
      <c r="B473" s="230" t="s">
        <v>527</v>
      </c>
      <c r="C473" s="66" t="s">
        <v>29</v>
      </c>
      <c r="D473" s="54">
        <v>39468</v>
      </c>
      <c r="E473" s="35">
        <f t="shared" si="226"/>
        <v>877.06666666666672</v>
      </c>
      <c r="F473" s="35">
        <f t="shared" si="214"/>
        <v>39468</v>
      </c>
      <c r="G473" s="35">
        <f t="shared" si="227"/>
        <v>877.06666666666672</v>
      </c>
    </row>
    <row r="474" spans="1:7" ht="14.25" hidden="1" customHeight="1" outlineLevel="3" x14ac:dyDescent="0.2">
      <c r="A474" s="230" t="s">
        <v>528</v>
      </c>
      <c r="B474" s="230" t="s">
        <v>529</v>
      </c>
      <c r="C474" s="66" t="s">
        <v>29</v>
      </c>
      <c r="D474" s="54">
        <v>43400.5</v>
      </c>
      <c r="E474" s="35">
        <f t="shared" si="226"/>
        <v>964.45555555555552</v>
      </c>
      <c r="F474" s="35">
        <f t="shared" si="214"/>
        <v>43400.5</v>
      </c>
      <c r="G474" s="35">
        <f t="shared" si="227"/>
        <v>964.45555555555552</v>
      </c>
    </row>
    <row r="475" spans="1:7" ht="14.25" hidden="1" customHeight="1" outlineLevel="3" x14ac:dyDescent="0.2">
      <c r="A475" s="230" t="s">
        <v>530</v>
      </c>
      <c r="B475" s="230" t="s">
        <v>531</v>
      </c>
      <c r="C475" s="66" t="s">
        <v>29</v>
      </c>
      <c r="D475" s="54">
        <v>42156.4</v>
      </c>
      <c r="E475" s="35">
        <f t="shared" si="226"/>
        <v>936.80888888888887</v>
      </c>
      <c r="F475" s="35">
        <f t="shared" si="214"/>
        <v>42156.4</v>
      </c>
      <c r="G475" s="35">
        <f t="shared" si="227"/>
        <v>936.80888888888887</v>
      </c>
    </row>
    <row r="476" spans="1:7" ht="14.25" hidden="1" customHeight="1" outlineLevel="3" x14ac:dyDescent="0.2">
      <c r="A476" s="230" t="s">
        <v>532</v>
      </c>
      <c r="B476" s="230" t="s">
        <v>533</v>
      </c>
      <c r="C476" s="66" t="s">
        <v>29</v>
      </c>
      <c r="D476" s="54">
        <v>46274.8</v>
      </c>
      <c r="E476" s="35">
        <f t="shared" ref="E476" si="229">D476/G$2</f>
        <v>1028.328888888889</v>
      </c>
      <c r="F476" s="35">
        <f t="shared" ref="F476" si="230">G476*G$2</f>
        <v>46274.8</v>
      </c>
      <c r="G476" s="35">
        <f t="shared" ref="G476" si="231">E476*(1-G$3)</f>
        <v>1028.328888888889</v>
      </c>
    </row>
    <row r="477" spans="1:7" ht="14.25" hidden="1" customHeight="1" outlineLevel="3" x14ac:dyDescent="0.2">
      <c r="A477" s="230" t="s">
        <v>534</v>
      </c>
      <c r="B477" s="230" t="s">
        <v>535</v>
      </c>
      <c r="C477" s="66" t="s">
        <v>29</v>
      </c>
      <c r="D477" s="54">
        <v>53710.8</v>
      </c>
      <c r="E477" s="35">
        <f t="shared" si="226"/>
        <v>1193.5733333333335</v>
      </c>
      <c r="F477" s="35">
        <f t="shared" si="214"/>
        <v>53710.80000000001</v>
      </c>
      <c r="G477" s="35">
        <f t="shared" si="227"/>
        <v>1193.5733333333335</v>
      </c>
    </row>
    <row r="478" spans="1:7" ht="14.25" hidden="1" customHeight="1" outlineLevel="3" x14ac:dyDescent="0.2">
      <c r="A478" s="230" t="s">
        <v>536</v>
      </c>
      <c r="B478" s="230" t="s">
        <v>537</v>
      </c>
      <c r="C478" s="66" t="s">
        <v>29</v>
      </c>
      <c r="D478" s="54">
        <v>46746.7</v>
      </c>
      <c r="E478" s="35">
        <f t="shared" si="226"/>
        <v>1038.8155555555554</v>
      </c>
      <c r="F478" s="35">
        <f t="shared" si="214"/>
        <v>46746.7</v>
      </c>
      <c r="G478" s="35">
        <f t="shared" si="227"/>
        <v>1038.8155555555554</v>
      </c>
    </row>
    <row r="479" spans="1:7" ht="14.25" hidden="1" customHeight="1" outlineLevel="3" x14ac:dyDescent="0.2">
      <c r="A479" s="230" t="s">
        <v>538</v>
      </c>
      <c r="B479" s="230" t="s">
        <v>539</v>
      </c>
      <c r="C479" s="66" t="s">
        <v>29</v>
      </c>
      <c r="D479" s="54">
        <v>51151.1</v>
      </c>
      <c r="E479" s="35">
        <f t="shared" si="226"/>
        <v>1136.691111111111</v>
      </c>
      <c r="F479" s="35">
        <f t="shared" si="214"/>
        <v>51151.1</v>
      </c>
      <c r="G479" s="35">
        <f t="shared" si="227"/>
        <v>1136.691111111111</v>
      </c>
    </row>
    <row r="480" spans="1:7" ht="14.25" hidden="1" customHeight="1" outlineLevel="3" x14ac:dyDescent="0.2">
      <c r="A480" s="230" t="s">
        <v>540</v>
      </c>
      <c r="B480" s="230" t="s">
        <v>541</v>
      </c>
      <c r="C480" s="66" t="s">
        <v>29</v>
      </c>
      <c r="D480" s="54">
        <v>51294.1</v>
      </c>
      <c r="E480" s="35">
        <f t="shared" si="226"/>
        <v>1139.8688888888889</v>
      </c>
      <c r="F480" s="35">
        <f t="shared" si="214"/>
        <v>51294.1</v>
      </c>
      <c r="G480" s="35">
        <f t="shared" si="227"/>
        <v>1139.8688888888889</v>
      </c>
    </row>
    <row r="481" spans="1:7" ht="14.25" hidden="1" customHeight="1" outlineLevel="3" x14ac:dyDescent="0.2">
      <c r="A481" s="230" t="s">
        <v>542</v>
      </c>
      <c r="B481" s="230" t="s">
        <v>543</v>
      </c>
      <c r="C481" s="66" t="s">
        <v>29</v>
      </c>
      <c r="D481" s="54">
        <v>58916</v>
      </c>
      <c r="E481" s="35">
        <f t="shared" si="226"/>
        <v>1309.2444444444445</v>
      </c>
      <c r="F481" s="35">
        <f t="shared" si="214"/>
        <v>58916</v>
      </c>
      <c r="G481" s="35">
        <f t="shared" si="227"/>
        <v>1309.2444444444445</v>
      </c>
    </row>
    <row r="482" spans="1:7" ht="14.25" hidden="1" customHeight="1" outlineLevel="3" x14ac:dyDescent="0.2">
      <c r="A482" s="230" t="s">
        <v>544</v>
      </c>
      <c r="B482" s="230" t="s">
        <v>545</v>
      </c>
      <c r="C482" s="66" t="s">
        <v>29</v>
      </c>
      <c r="D482" s="54">
        <v>59073.3</v>
      </c>
      <c r="E482" s="35">
        <f t="shared" si="226"/>
        <v>1312.74</v>
      </c>
      <c r="F482" s="35">
        <f t="shared" ref="F482" si="232">G482*G$2</f>
        <v>59073.3</v>
      </c>
      <c r="G482" s="35">
        <f t="shared" si="227"/>
        <v>1312.74</v>
      </c>
    </row>
    <row r="483" spans="1:7" ht="14.25" hidden="1" customHeight="1" outlineLevel="3" x14ac:dyDescent="0.2">
      <c r="A483" s="230" t="s">
        <v>546</v>
      </c>
      <c r="B483" s="230" t="s">
        <v>547</v>
      </c>
      <c r="C483" s="66" t="s">
        <v>29</v>
      </c>
      <c r="D483" s="54">
        <v>71728.800000000003</v>
      </c>
      <c r="E483" s="35">
        <f t="shared" si="226"/>
        <v>1593.9733333333334</v>
      </c>
      <c r="F483" s="35">
        <f t="shared" si="214"/>
        <v>71728.800000000003</v>
      </c>
      <c r="G483" s="35">
        <f t="shared" si="227"/>
        <v>1593.9733333333334</v>
      </c>
    </row>
    <row r="484" spans="1:7" ht="14.25" hidden="1" customHeight="1" outlineLevel="3" x14ac:dyDescent="0.2">
      <c r="A484" s="230" t="s">
        <v>548</v>
      </c>
      <c r="B484" s="230" t="s">
        <v>549</v>
      </c>
      <c r="C484" s="66" t="s">
        <v>29</v>
      </c>
      <c r="D484" s="54">
        <v>71142.5</v>
      </c>
      <c r="E484" s="35">
        <f t="shared" si="226"/>
        <v>1580.9444444444443</v>
      </c>
      <c r="F484" s="35">
        <f t="shared" si="214"/>
        <v>71142.5</v>
      </c>
      <c r="G484" s="35">
        <f t="shared" si="227"/>
        <v>1580.9444444444443</v>
      </c>
    </row>
    <row r="485" spans="1:7" ht="14.25" hidden="1" customHeight="1" outlineLevel="3" x14ac:dyDescent="0.2">
      <c r="A485" s="230" t="s">
        <v>550</v>
      </c>
      <c r="B485" s="230" t="s">
        <v>551</v>
      </c>
      <c r="C485" s="66" t="s">
        <v>29</v>
      </c>
      <c r="D485" s="54">
        <v>62920</v>
      </c>
      <c r="E485" s="35">
        <f t="shared" si="226"/>
        <v>1398.2222222222222</v>
      </c>
      <c r="F485" s="35">
        <f t="shared" si="214"/>
        <v>62920</v>
      </c>
      <c r="G485" s="35">
        <f t="shared" si="227"/>
        <v>1398.2222222222222</v>
      </c>
    </row>
    <row r="486" spans="1:7" ht="14.25" hidden="1" customHeight="1" outlineLevel="3" x14ac:dyDescent="0.2">
      <c r="A486" s="230" t="s">
        <v>552</v>
      </c>
      <c r="B486" s="230" t="s">
        <v>553</v>
      </c>
      <c r="C486" s="66" t="s">
        <v>29</v>
      </c>
      <c r="D486" s="54">
        <v>62920</v>
      </c>
      <c r="E486" s="35">
        <f t="shared" si="226"/>
        <v>1398.2222222222222</v>
      </c>
      <c r="F486" s="35">
        <f t="shared" si="214"/>
        <v>62920</v>
      </c>
      <c r="G486" s="35">
        <f t="shared" si="227"/>
        <v>1398.2222222222222</v>
      </c>
    </row>
    <row r="487" spans="1:7" ht="14.25" hidden="1" customHeight="1" outlineLevel="3" x14ac:dyDescent="0.2">
      <c r="A487" s="230"/>
      <c r="B487" s="231"/>
      <c r="C487" s="187"/>
      <c r="D487" s="186"/>
      <c r="E487" s="186"/>
      <c r="F487" s="186"/>
      <c r="G487" s="186"/>
    </row>
    <row r="488" spans="1:7" ht="14.25" hidden="1" customHeight="1" outlineLevel="3" x14ac:dyDescent="0.2">
      <c r="A488" s="230" t="s">
        <v>559</v>
      </c>
      <c r="B488" s="230" t="s">
        <v>560</v>
      </c>
      <c r="C488" s="66" t="s">
        <v>29</v>
      </c>
      <c r="D488" s="54">
        <v>300.3</v>
      </c>
      <c r="E488" s="35">
        <f t="shared" si="226"/>
        <v>6.6733333333333338</v>
      </c>
      <c r="F488" s="35">
        <f t="shared" si="214"/>
        <v>300.3</v>
      </c>
      <c r="G488" s="35">
        <f t="shared" si="227"/>
        <v>6.6733333333333338</v>
      </c>
    </row>
    <row r="489" spans="1:7" ht="14.25" hidden="1" customHeight="1" outlineLevel="3" x14ac:dyDescent="0.2">
      <c r="A489" s="230" t="s">
        <v>466</v>
      </c>
      <c r="B489" s="230" t="s">
        <v>467</v>
      </c>
      <c r="C489" s="66" t="s">
        <v>29</v>
      </c>
      <c r="D489" s="54">
        <v>31331.3</v>
      </c>
      <c r="E489" s="35">
        <f t="shared" si="226"/>
        <v>696.25111111111107</v>
      </c>
      <c r="F489" s="35">
        <f t="shared" si="214"/>
        <v>31331.3</v>
      </c>
      <c r="G489" s="35">
        <f t="shared" si="227"/>
        <v>696.25111111111107</v>
      </c>
    </row>
    <row r="490" spans="1:7" ht="14.25" hidden="1" customHeight="1" outlineLevel="3" x14ac:dyDescent="0.2">
      <c r="A490" s="230" t="s">
        <v>468</v>
      </c>
      <c r="B490" s="230" t="s">
        <v>469</v>
      </c>
      <c r="C490" s="66" t="s">
        <v>29</v>
      </c>
      <c r="D490" s="54">
        <v>34148.400000000001</v>
      </c>
      <c r="E490" s="35">
        <f t="shared" si="226"/>
        <v>758.85333333333335</v>
      </c>
      <c r="F490" s="35">
        <f t="shared" si="214"/>
        <v>34148.400000000001</v>
      </c>
      <c r="G490" s="35">
        <f t="shared" si="227"/>
        <v>758.85333333333335</v>
      </c>
    </row>
    <row r="491" spans="1:7" ht="14.25" hidden="1" customHeight="1" outlineLevel="3" x14ac:dyDescent="0.2">
      <c r="A491" s="230" t="s">
        <v>470</v>
      </c>
      <c r="B491" s="230" t="s">
        <v>471</v>
      </c>
      <c r="C491" s="66" t="s">
        <v>29</v>
      </c>
      <c r="D491" s="54">
        <v>34720.400000000001</v>
      </c>
      <c r="E491" s="35">
        <f t="shared" si="226"/>
        <v>771.56444444444446</v>
      </c>
      <c r="F491" s="35">
        <f t="shared" si="214"/>
        <v>34720.400000000001</v>
      </c>
      <c r="G491" s="35">
        <f t="shared" si="227"/>
        <v>771.56444444444446</v>
      </c>
    </row>
    <row r="492" spans="1:7" ht="14.25" hidden="1" customHeight="1" outlineLevel="3" x14ac:dyDescent="0.2">
      <c r="A492" s="230" t="s">
        <v>472</v>
      </c>
      <c r="B492" s="230" t="s">
        <v>473</v>
      </c>
      <c r="C492" s="66" t="s">
        <v>29</v>
      </c>
      <c r="D492" s="54">
        <v>37723.4</v>
      </c>
      <c r="E492" s="35">
        <f t="shared" si="226"/>
        <v>838.29777777777781</v>
      </c>
      <c r="F492" s="35">
        <f t="shared" si="214"/>
        <v>37723.4</v>
      </c>
      <c r="G492" s="35">
        <f t="shared" si="227"/>
        <v>838.29777777777781</v>
      </c>
    </row>
    <row r="493" spans="1:7" ht="14.25" hidden="1" customHeight="1" outlineLevel="3" x14ac:dyDescent="0.2">
      <c r="A493" s="230" t="s">
        <v>474</v>
      </c>
      <c r="B493" s="230" t="s">
        <v>475</v>
      </c>
      <c r="C493" s="66" t="s">
        <v>29</v>
      </c>
      <c r="D493" s="54">
        <v>43157.4</v>
      </c>
      <c r="E493" s="35">
        <f t="shared" si="226"/>
        <v>959.0533333333334</v>
      </c>
      <c r="F493" s="35">
        <f t="shared" ref="F493" si="233">G493*G$2</f>
        <v>43157.4</v>
      </c>
      <c r="G493" s="35">
        <f t="shared" si="227"/>
        <v>959.0533333333334</v>
      </c>
    </row>
    <row r="494" spans="1:7" ht="14.25" hidden="1" customHeight="1" outlineLevel="3" x14ac:dyDescent="0.2">
      <c r="A494" s="230" t="s">
        <v>3957</v>
      </c>
      <c r="B494" s="230" t="s">
        <v>3958</v>
      </c>
      <c r="C494" s="66" t="s">
        <v>29</v>
      </c>
      <c r="D494" s="54">
        <v>49463.7</v>
      </c>
      <c r="E494" s="35">
        <f t="shared" si="226"/>
        <v>1099.1933333333332</v>
      </c>
      <c r="F494" s="35">
        <f t="shared" si="214"/>
        <v>49463.69999999999</v>
      </c>
      <c r="G494" s="35">
        <f t="shared" si="227"/>
        <v>1099.1933333333332</v>
      </c>
    </row>
    <row r="495" spans="1:7" ht="14.25" hidden="1" customHeight="1" outlineLevel="3" x14ac:dyDescent="0.2">
      <c r="A495" s="230" t="s">
        <v>476</v>
      </c>
      <c r="B495" s="230" t="s">
        <v>477</v>
      </c>
      <c r="C495" s="66" t="s">
        <v>29</v>
      </c>
      <c r="D495" s="54">
        <v>39739.699999999997</v>
      </c>
      <c r="E495" s="35">
        <f t="shared" si="226"/>
        <v>883.10444444444443</v>
      </c>
      <c r="F495" s="35">
        <f t="shared" si="214"/>
        <v>39739.699999999997</v>
      </c>
      <c r="G495" s="35">
        <f t="shared" si="227"/>
        <v>883.10444444444443</v>
      </c>
    </row>
    <row r="496" spans="1:7" ht="14.25" hidden="1" customHeight="1" outlineLevel="3" x14ac:dyDescent="0.2">
      <c r="A496" s="230" t="s">
        <v>478</v>
      </c>
      <c r="B496" s="230" t="s">
        <v>479</v>
      </c>
      <c r="C496" s="66" t="s">
        <v>29</v>
      </c>
      <c r="D496" s="54">
        <v>43715.1</v>
      </c>
      <c r="E496" s="35">
        <f t="shared" si="226"/>
        <v>971.4466666666666</v>
      </c>
      <c r="F496" s="35">
        <f t="shared" si="214"/>
        <v>43715.1</v>
      </c>
      <c r="G496" s="35">
        <f t="shared" si="227"/>
        <v>971.4466666666666</v>
      </c>
    </row>
    <row r="497" spans="1:7" ht="14.25" hidden="1" customHeight="1" outlineLevel="3" x14ac:dyDescent="0.2">
      <c r="A497" s="230" t="s">
        <v>480</v>
      </c>
      <c r="B497" s="230" t="s">
        <v>481</v>
      </c>
      <c r="C497" s="66" t="s">
        <v>29</v>
      </c>
      <c r="D497" s="54">
        <v>50078.6</v>
      </c>
      <c r="E497" s="35">
        <f t="shared" si="226"/>
        <v>1112.8577777777778</v>
      </c>
      <c r="F497" s="35">
        <f t="shared" si="214"/>
        <v>50078.6</v>
      </c>
      <c r="G497" s="35">
        <f t="shared" si="227"/>
        <v>1112.8577777777778</v>
      </c>
    </row>
    <row r="498" spans="1:7" ht="14.25" hidden="1" customHeight="1" outlineLevel="3" x14ac:dyDescent="0.2">
      <c r="A498" s="230" t="s">
        <v>482</v>
      </c>
      <c r="B498" s="230" t="s">
        <v>483</v>
      </c>
      <c r="C498" s="66" t="s">
        <v>29</v>
      </c>
      <c r="D498" s="54">
        <v>42456.7</v>
      </c>
      <c r="E498" s="35">
        <f t="shared" si="226"/>
        <v>943.48222222222216</v>
      </c>
      <c r="F498" s="35">
        <f t="shared" ref="F498" si="234">G498*G$2</f>
        <v>42456.7</v>
      </c>
      <c r="G498" s="35">
        <f t="shared" si="227"/>
        <v>943.48222222222216</v>
      </c>
    </row>
    <row r="499" spans="1:7" ht="14.25" hidden="1" customHeight="1" outlineLevel="3" x14ac:dyDescent="0.2">
      <c r="A499" s="230" t="s">
        <v>484</v>
      </c>
      <c r="B499" s="230" t="s">
        <v>485</v>
      </c>
      <c r="C499" s="66" t="s">
        <v>29</v>
      </c>
      <c r="D499" s="54">
        <v>46603.7</v>
      </c>
      <c r="E499" s="35">
        <f t="shared" si="226"/>
        <v>1035.6377777777777</v>
      </c>
      <c r="F499" s="35">
        <f t="shared" ref="F499" si="235">G499*G$2</f>
        <v>46603.7</v>
      </c>
      <c r="G499" s="35">
        <f t="shared" si="227"/>
        <v>1035.6377777777777</v>
      </c>
    </row>
    <row r="500" spans="1:7" ht="14.25" hidden="1" customHeight="1" outlineLevel="3" x14ac:dyDescent="0.2">
      <c r="A500" s="230" t="s">
        <v>486</v>
      </c>
      <c r="B500" s="230" t="s">
        <v>487</v>
      </c>
      <c r="C500" s="66" t="s">
        <v>29</v>
      </c>
      <c r="D500" s="54">
        <v>54125.5</v>
      </c>
      <c r="E500" s="35">
        <f t="shared" si="226"/>
        <v>1202.7888888888888</v>
      </c>
      <c r="F500" s="35">
        <f t="shared" ref="F500" si="236">G500*G$2</f>
        <v>54125.499999999993</v>
      </c>
      <c r="G500" s="35">
        <f t="shared" si="227"/>
        <v>1202.7888888888888</v>
      </c>
    </row>
    <row r="501" spans="1:7" ht="14.25" hidden="1" customHeight="1" outlineLevel="3" x14ac:dyDescent="0.2">
      <c r="A501" s="230" t="s">
        <v>488</v>
      </c>
      <c r="B501" s="230" t="s">
        <v>489</v>
      </c>
      <c r="C501" s="66" t="s">
        <v>29</v>
      </c>
      <c r="D501" s="54">
        <v>55555.5</v>
      </c>
      <c r="E501" s="35">
        <f t="shared" si="226"/>
        <v>1234.5666666666666</v>
      </c>
      <c r="F501" s="35">
        <f t="shared" ref="F501" si="237">G501*G$2</f>
        <v>55555.5</v>
      </c>
      <c r="G501" s="35">
        <f t="shared" si="227"/>
        <v>1234.5666666666666</v>
      </c>
    </row>
    <row r="502" spans="1:7" ht="14.25" hidden="1" customHeight="1" outlineLevel="3" x14ac:dyDescent="0.2">
      <c r="A502" s="230" t="s">
        <v>490</v>
      </c>
      <c r="B502" s="230" t="s">
        <v>491</v>
      </c>
      <c r="C502" s="66" t="s">
        <v>29</v>
      </c>
      <c r="D502" s="54">
        <v>46603.7</v>
      </c>
      <c r="E502" s="35">
        <f t="shared" ref="E502" si="238">D502/G$2</f>
        <v>1035.6377777777777</v>
      </c>
      <c r="F502" s="35">
        <f t="shared" ref="F502" si="239">G502*G$2</f>
        <v>46603.7</v>
      </c>
      <c r="G502" s="35">
        <f t="shared" ref="G502" si="240">E502*(1-G$3)</f>
        <v>1035.6377777777777</v>
      </c>
    </row>
    <row r="503" spans="1:7" ht="14.25" hidden="1" customHeight="1" outlineLevel="3" x14ac:dyDescent="0.2">
      <c r="A503" s="230" t="s">
        <v>492</v>
      </c>
      <c r="B503" s="230" t="s">
        <v>493</v>
      </c>
      <c r="C503" s="66" t="s">
        <v>29</v>
      </c>
      <c r="D503" s="54">
        <v>54125.5</v>
      </c>
      <c r="E503" s="35">
        <f t="shared" ref="E503:E519" si="241">D503/G$2</f>
        <v>1202.7888888888888</v>
      </c>
      <c r="F503" s="35">
        <f t="shared" ref="F503:F505" si="242">G503*G$2</f>
        <v>54125.499999999993</v>
      </c>
      <c r="G503" s="35">
        <f t="shared" ref="G503:G519" si="243">E503*(1-G$3)</f>
        <v>1202.7888888888888</v>
      </c>
    </row>
    <row r="504" spans="1:7" ht="14.25" hidden="1" customHeight="1" outlineLevel="3" x14ac:dyDescent="0.2">
      <c r="A504" s="230" t="s">
        <v>494</v>
      </c>
      <c r="B504" s="230" t="s">
        <v>495</v>
      </c>
      <c r="C504" s="66" t="s">
        <v>29</v>
      </c>
      <c r="D504" s="54">
        <v>47089.9</v>
      </c>
      <c r="E504" s="35">
        <f t="shared" si="241"/>
        <v>1046.4422222222222</v>
      </c>
      <c r="F504" s="35">
        <f t="shared" si="242"/>
        <v>47089.9</v>
      </c>
      <c r="G504" s="35">
        <f t="shared" si="243"/>
        <v>1046.4422222222222</v>
      </c>
    </row>
    <row r="505" spans="1:7" ht="14.25" hidden="1" customHeight="1" outlineLevel="3" x14ac:dyDescent="0.2">
      <c r="A505" s="230" t="s">
        <v>496</v>
      </c>
      <c r="B505" s="230" t="s">
        <v>497</v>
      </c>
      <c r="C505" s="66" t="s">
        <v>29</v>
      </c>
      <c r="D505" s="54">
        <v>51580.1</v>
      </c>
      <c r="E505" s="35">
        <f t="shared" si="241"/>
        <v>1146.2244444444443</v>
      </c>
      <c r="F505" s="35">
        <f t="shared" si="242"/>
        <v>51580.099999999991</v>
      </c>
      <c r="G505" s="35">
        <f t="shared" si="243"/>
        <v>1146.2244444444443</v>
      </c>
    </row>
    <row r="506" spans="1:7" ht="14.25" hidden="1" customHeight="1" outlineLevel="3" x14ac:dyDescent="0.2">
      <c r="A506" s="230" t="s">
        <v>498</v>
      </c>
      <c r="B506" s="230" t="s">
        <v>499</v>
      </c>
      <c r="C506" s="66" t="s">
        <v>29</v>
      </c>
      <c r="D506" s="54">
        <v>51694.5</v>
      </c>
      <c r="E506" s="35">
        <f t="shared" si="241"/>
        <v>1148.7666666666667</v>
      </c>
      <c r="F506" s="35">
        <f t="shared" si="214"/>
        <v>51694.5</v>
      </c>
      <c r="G506" s="35">
        <f t="shared" si="243"/>
        <v>1148.7666666666667</v>
      </c>
    </row>
    <row r="507" spans="1:7" ht="14.25" hidden="1" customHeight="1" outlineLevel="3" x14ac:dyDescent="0.2">
      <c r="A507" s="230" t="s">
        <v>500</v>
      </c>
      <c r="B507" s="230" t="s">
        <v>501</v>
      </c>
      <c r="C507" s="66" t="s">
        <v>29</v>
      </c>
      <c r="D507" s="54">
        <v>59445.1</v>
      </c>
      <c r="E507" s="35">
        <f t="shared" si="241"/>
        <v>1321.0022222222221</v>
      </c>
      <c r="F507" s="35">
        <f t="shared" si="214"/>
        <v>59445.1</v>
      </c>
      <c r="G507" s="35">
        <f t="shared" si="243"/>
        <v>1321.0022222222221</v>
      </c>
    </row>
    <row r="508" spans="1:7" ht="14.25" hidden="1" customHeight="1" outlineLevel="3" x14ac:dyDescent="0.2">
      <c r="A508" s="230" t="s">
        <v>502</v>
      </c>
      <c r="B508" s="230" t="s">
        <v>503</v>
      </c>
      <c r="C508" s="66" t="s">
        <v>29</v>
      </c>
      <c r="D508" s="54">
        <v>59545.2</v>
      </c>
      <c r="E508" s="35">
        <f t="shared" si="241"/>
        <v>1323.2266666666667</v>
      </c>
      <c r="F508" s="35">
        <f t="shared" si="214"/>
        <v>59545.200000000004</v>
      </c>
      <c r="G508" s="35">
        <f t="shared" si="243"/>
        <v>1323.2266666666667</v>
      </c>
    </row>
    <row r="509" spans="1:7" ht="14.25" hidden="1" customHeight="1" outlineLevel="3" x14ac:dyDescent="0.2">
      <c r="A509" s="230" t="s">
        <v>504</v>
      </c>
      <c r="B509" s="230" t="s">
        <v>505</v>
      </c>
      <c r="C509" s="66" t="s">
        <v>29</v>
      </c>
      <c r="D509" s="54">
        <v>72315.100000000006</v>
      </c>
      <c r="E509" s="35">
        <f t="shared" si="241"/>
        <v>1607.0022222222224</v>
      </c>
      <c r="F509" s="35">
        <f t="shared" si="214"/>
        <v>72315.100000000006</v>
      </c>
      <c r="G509" s="35">
        <f t="shared" si="243"/>
        <v>1607.0022222222224</v>
      </c>
    </row>
    <row r="510" spans="1:7" ht="14.25" hidden="1" customHeight="1" outlineLevel="3" x14ac:dyDescent="0.2">
      <c r="A510" s="230" t="s">
        <v>506</v>
      </c>
      <c r="B510" s="230" t="s">
        <v>507</v>
      </c>
      <c r="C510" s="66" t="s">
        <v>29</v>
      </c>
      <c r="D510" s="54">
        <v>71685.899999999994</v>
      </c>
      <c r="E510" s="35">
        <f t="shared" si="241"/>
        <v>1593.02</v>
      </c>
      <c r="F510" s="35">
        <f t="shared" si="214"/>
        <v>71685.899999999994</v>
      </c>
      <c r="G510" s="35">
        <f t="shared" si="243"/>
        <v>1593.02</v>
      </c>
    </row>
    <row r="511" spans="1:7" ht="14.25" hidden="1" customHeight="1" outlineLevel="3" x14ac:dyDescent="0.2">
      <c r="A511" s="230" t="s">
        <v>508</v>
      </c>
      <c r="B511" s="230" t="s">
        <v>509</v>
      </c>
      <c r="C511" s="66" t="s">
        <v>29</v>
      </c>
      <c r="D511" s="54">
        <v>61876.1</v>
      </c>
      <c r="E511" s="35">
        <f t="shared" si="241"/>
        <v>1375.0244444444445</v>
      </c>
      <c r="F511" s="35">
        <f t="shared" si="214"/>
        <v>61876.100000000006</v>
      </c>
      <c r="G511" s="35">
        <f t="shared" si="243"/>
        <v>1375.0244444444445</v>
      </c>
    </row>
    <row r="512" spans="1:7" ht="14.25" hidden="1" customHeight="1" outlineLevel="3" x14ac:dyDescent="0.2">
      <c r="A512" s="230" t="s">
        <v>510</v>
      </c>
      <c r="B512" s="230" t="s">
        <v>511</v>
      </c>
      <c r="C512" s="66" t="s">
        <v>29</v>
      </c>
      <c r="D512" s="54">
        <v>61246.9</v>
      </c>
      <c r="E512" s="35">
        <f t="shared" si="241"/>
        <v>1361.0422222222223</v>
      </c>
      <c r="F512" s="35">
        <f t="shared" si="214"/>
        <v>61246.900000000009</v>
      </c>
      <c r="G512" s="35">
        <f t="shared" si="243"/>
        <v>1361.0422222222223</v>
      </c>
    </row>
    <row r="513" spans="1:7" ht="14.25" hidden="1" customHeight="1" outlineLevel="3" x14ac:dyDescent="0.2">
      <c r="A513" s="230" t="s">
        <v>512</v>
      </c>
      <c r="B513" s="230" t="s">
        <v>513</v>
      </c>
      <c r="C513" s="66" t="s">
        <v>29</v>
      </c>
      <c r="D513" s="54">
        <v>53639.3</v>
      </c>
      <c r="E513" s="35">
        <f t="shared" si="241"/>
        <v>1191.9844444444445</v>
      </c>
      <c r="F513" s="35">
        <f t="shared" si="214"/>
        <v>53639.3</v>
      </c>
      <c r="G513" s="35">
        <f t="shared" si="243"/>
        <v>1191.9844444444445</v>
      </c>
    </row>
    <row r="514" spans="1:7" ht="14.25" hidden="1" customHeight="1" outlineLevel="3" x14ac:dyDescent="0.2">
      <c r="A514" s="230" t="s">
        <v>514</v>
      </c>
      <c r="B514" s="230" t="s">
        <v>515</v>
      </c>
      <c r="C514" s="66" t="s">
        <v>29</v>
      </c>
      <c r="D514" s="54">
        <v>53710.8</v>
      </c>
      <c r="E514" s="35">
        <f t="shared" si="241"/>
        <v>1193.5733333333335</v>
      </c>
      <c r="F514" s="35">
        <f t="shared" si="214"/>
        <v>53710.80000000001</v>
      </c>
      <c r="G514" s="35">
        <f t="shared" si="243"/>
        <v>1193.5733333333335</v>
      </c>
    </row>
    <row r="515" spans="1:7" ht="14.25" hidden="1" customHeight="1" outlineLevel="3" x14ac:dyDescent="0.2">
      <c r="A515" s="230" t="s">
        <v>516</v>
      </c>
      <c r="B515" s="230" t="s">
        <v>517</v>
      </c>
      <c r="C515" s="66" t="s">
        <v>29</v>
      </c>
      <c r="D515" s="54">
        <v>64335.7</v>
      </c>
      <c r="E515" s="35">
        <f t="shared" si="241"/>
        <v>1429.6822222222222</v>
      </c>
      <c r="F515" s="35">
        <f t="shared" si="214"/>
        <v>64335.7</v>
      </c>
      <c r="G515" s="35">
        <f t="shared" si="243"/>
        <v>1429.6822222222222</v>
      </c>
    </row>
    <row r="516" spans="1:7" ht="14.25" hidden="1" customHeight="1" outlineLevel="3" x14ac:dyDescent="0.2">
      <c r="A516" s="230" t="s">
        <v>518</v>
      </c>
      <c r="B516" s="230" t="s">
        <v>519</v>
      </c>
      <c r="C516" s="66" t="s">
        <v>29</v>
      </c>
      <c r="D516" s="54">
        <v>64378.6</v>
      </c>
      <c r="E516" s="35">
        <f t="shared" si="241"/>
        <v>1430.6355555555556</v>
      </c>
      <c r="F516" s="35">
        <f t="shared" si="214"/>
        <v>64378.6</v>
      </c>
      <c r="G516" s="35">
        <f t="shared" si="243"/>
        <v>1430.6355555555556</v>
      </c>
    </row>
    <row r="517" spans="1:7" ht="14.25" hidden="1" customHeight="1" outlineLevel="3" x14ac:dyDescent="0.2">
      <c r="A517" s="230" t="s">
        <v>2434</v>
      </c>
      <c r="B517" s="230" t="s">
        <v>3853</v>
      </c>
      <c r="C517" s="66" t="s">
        <v>29</v>
      </c>
      <c r="D517" s="54">
        <v>77606.100000000006</v>
      </c>
      <c r="E517" s="35">
        <f t="shared" si="241"/>
        <v>1724.5800000000002</v>
      </c>
      <c r="F517" s="35">
        <f t="shared" si="214"/>
        <v>77606.100000000006</v>
      </c>
      <c r="G517" s="35">
        <f t="shared" si="243"/>
        <v>1724.5800000000002</v>
      </c>
    </row>
    <row r="518" spans="1:7" ht="14.25" hidden="1" customHeight="1" outlineLevel="3" x14ac:dyDescent="0.2">
      <c r="A518" s="230" t="s">
        <v>1999</v>
      </c>
      <c r="B518" s="230" t="s">
        <v>2000</v>
      </c>
      <c r="C518" s="66" t="s">
        <v>29</v>
      </c>
      <c r="D518" s="54">
        <v>62119.199999999997</v>
      </c>
      <c r="E518" s="35">
        <f t="shared" si="241"/>
        <v>1380.4266666666665</v>
      </c>
      <c r="F518" s="35">
        <f t="shared" ref="F518:F519" si="244">G518*G$2</f>
        <v>62119.19999999999</v>
      </c>
      <c r="G518" s="35">
        <f t="shared" si="243"/>
        <v>1380.4266666666665</v>
      </c>
    </row>
    <row r="519" spans="1:7" ht="14.25" hidden="1" customHeight="1" outlineLevel="3" x14ac:dyDescent="0.2">
      <c r="A519" s="230" t="s">
        <v>520</v>
      </c>
      <c r="B519" s="230" t="s">
        <v>521</v>
      </c>
      <c r="C519" s="66" t="s">
        <v>29</v>
      </c>
      <c r="D519" s="54">
        <v>63391.9</v>
      </c>
      <c r="E519" s="35">
        <f t="shared" si="241"/>
        <v>1408.7088888888889</v>
      </c>
      <c r="F519" s="35">
        <f t="shared" si="244"/>
        <v>63391.9</v>
      </c>
      <c r="G519" s="35">
        <f t="shared" si="243"/>
        <v>1408.7088888888889</v>
      </c>
    </row>
    <row r="520" spans="1:7" ht="14.25" hidden="1" customHeight="1" outlineLevel="2" collapsed="1" x14ac:dyDescent="0.2">
      <c r="A520" s="200"/>
      <c r="B520" s="28" t="s">
        <v>554</v>
      </c>
      <c r="C520" s="29"/>
      <c r="D520" s="30"/>
      <c r="E520" s="30"/>
      <c r="F520" s="51"/>
      <c r="G520" s="51"/>
    </row>
    <row r="521" spans="1:7" ht="14.25" hidden="1" customHeight="1" outlineLevel="3" x14ac:dyDescent="0.2">
      <c r="A521" s="39" t="s">
        <v>555</v>
      </c>
      <c r="B521" s="39" t="s">
        <v>556</v>
      </c>
      <c r="C521" s="56" t="s">
        <v>29</v>
      </c>
      <c r="D521" s="54">
        <v>5091</v>
      </c>
      <c r="E521" s="35">
        <f>D521/G$2</f>
        <v>113.13333333333334</v>
      </c>
      <c r="F521" s="35">
        <f t="shared" ref="F521:F528" si="245">G521*G$2</f>
        <v>5091</v>
      </c>
      <c r="G521" s="35">
        <f t="shared" ref="G521:G528" si="246">E521*(1-G$3)</f>
        <v>113.13333333333334</v>
      </c>
    </row>
    <row r="522" spans="1:7" ht="14.25" hidden="1" customHeight="1" outlineLevel="3" x14ac:dyDescent="0.2">
      <c r="A522" s="39" t="s">
        <v>557</v>
      </c>
      <c r="B522" s="39" t="s">
        <v>558</v>
      </c>
      <c r="C522" s="56" t="s">
        <v>29</v>
      </c>
      <c r="D522" s="54">
        <v>5091</v>
      </c>
      <c r="E522" s="35">
        <f>D522/G$2</f>
        <v>113.13333333333334</v>
      </c>
      <c r="F522" s="35">
        <f t="shared" si="245"/>
        <v>5091</v>
      </c>
      <c r="G522" s="35">
        <f t="shared" si="246"/>
        <v>113.13333333333334</v>
      </c>
    </row>
    <row r="523" spans="1:7" ht="14.25" hidden="1" customHeight="1" outlineLevel="3" x14ac:dyDescent="0.2">
      <c r="A523" s="39" t="s">
        <v>563</v>
      </c>
      <c r="B523" s="39" t="s">
        <v>564</v>
      </c>
      <c r="C523" s="56" t="s">
        <v>29</v>
      </c>
      <c r="D523" s="35">
        <f>E523*G$2</f>
        <v>3600</v>
      </c>
      <c r="E523" s="54">
        <v>80</v>
      </c>
      <c r="F523" s="35">
        <f t="shared" ref="F523" si="247">G523*G$2</f>
        <v>3600</v>
      </c>
      <c r="G523" s="35">
        <f t="shared" si="246"/>
        <v>80</v>
      </c>
    </row>
    <row r="524" spans="1:7" ht="14.25" hidden="1" customHeight="1" outlineLevel="3" x14ac:dyDescent="0.2">
      <c r="A524" s="39" t="s">
        <v>3292</v>
      </c>
      <c r="B524" s="39" t="s">
        <v>3293</v>
      </c>
      <c r="C524" s="56" t="s">
        <v>29</v>
      </c>
      <c r="D524" s="35">
        <f>E524*G$2</f>
        <v>5310</v>
      </c>
      <c r="E524" s="54">
        <v>118</v>
      </c>
      <c r="F524" s="35">
        <f t="shared" ref="F524" si="248">G524*G$2</f>
        <v>5310</v>
      </c>
      <c r="G524" s="35">
        <f t="shared" si="246"/>
        <v>118</v>
      </c>
    </row>
    <row r="525" spans="1:7" ht="14.25" hidden="1" customHeight="1" outlineLevel="3" x14ac:dyDescent="0.2">
      <c r="A525" s="39" t="s">
        <v>565</v>
      </c>
      <c r="B525" s="39" t="s">
        <v>566</v>
      </c>
      <c r="C525" s="34" t="s">
        <v>29</v>
      </c>
      <c r="D525" s="35">
        <f>E525*G$2</f>
        <v>1107</v>
      </c>
      <c r="E525" s="54">
        <v>24.6</v>
      </c>
      <c r="F525" s="35">
        <f t="shared" si="245"/>
        <v>1107</v>
      </c>
      <c r="G525" s="35">
        <f t="shared" si="246"/>
        <v>24.6</v>
      </c>
    </row>
    <row r="526" spans="1:7" ht="14.25" hidden="1" customHeight="1" outlineLevel="3" x14ac:dyDescent="0.2">
      <c r="A526" s="39" t="s">
        <v>567</v>
      </c>
      <c r="B526" s="39" t="s">
        <v>568</v>
      </c>
      <c r="C526" s="34" t="s">
        <v>29</v>
      </c>
      <c r="D526" s="35">
        <f>E526*G$2</f>
        <v>1035</v>
      </c>
      <c r="E526" s="54">
        <v>23</v>
      </c>
      <c r="F526" s="35">
        <f t="shared" si="245"/>
        <v>1035</v>
      </c>
      <c r="G526" s="35">
        <f t="shared" si="246"/>
        <v>23</v>
      </c>
    </row>
    <row r="527" spans="1:7" ht="14.25" hidden="1" customHeight="1" outlineLevel="3" x14ac:dyDescent="0.2">
      <c r="A527" s="39">
        <v>805481220</v>
      </c>
      <c r="B527" s="39" t="s">
        <v>3057</v>
      </c>
      <c r="C527" s="56" t="s">
        <v>29</v>
      </c>
      <c r="D527" s="54">
        <v>1</v>
      </c>
      <c r="E527" s="35">
        <f>D527/G$2</f>
        <v>2.2222222222222223E-2</v>
      </c>
      <c r="F527" s="35">
        <f t="shared" ref="F527" si="249">G527*G$2</f>
        <v>1</v>
      </c>
      <c r="G527" s="35">
        <f t="shared" si="246"/>
        <v>2.2222222222222223E-2</v>
      </c>
    </row>
    <row r="528" spans="1:7" ht="14.25" hidden="1" customHeight="1" outlineLevel="3" x14ac:dyDescent="0.2">
      <c r="A528" s="39" t="s">
        <v>569</v>
      </c>
      <c r="B528" s="39" t="s">
        <v>3056</v>
      </c>
      <c r="C528" s="34" t="s">
        <v>29</v>
      </c>
      <c r="D528" s="35">
        <f>E528*G$2</f>
        <v>198.00000000000003</v>
      </c>
      <c r="E528" s="54">
        <v>4.4000000000000004</v>
      </c>
      <c r="F528" s="35">
        <f t="shared" si="245"/>
        <v>198.00000000000003</v>
      </c>
      <c r="G528" s="35">
        <f t="shared" si="246"/>
        <v>4.4000000000000004</v>
      </c>
    </row>
    <row r="529" spans="1:7" ht="14.25" customHeight="1" outlineLevel="1" collapsed="1" x14ac:dyDescent="0.2">
      <c r="A529" s="24" t="s">
        <v>2779</v>
      </c>
      <c r="B529" s="24"/>
      <c r="C529" s="25"/>
      <c r="D529" s="77"/>
      <c r="E529" s="77"/>
      <c r="F529" s="24"/>
      <c r="G529" s="24"/>
    </row>
    <row r="530" spans="1:7" ht="14.25" hidden="1" customHeight="1" outlineLevel="2" collapsed="1" x14ac:dyDescent="0.2">
      <c r="A530" s="200"/>
      <c r="B530" s="28" t="s">
        <v>4388</v>
      </c>
      <c r="C530" s="29"/>
      <c r="D530" s="30"/>
      <c r="E530" s="30"/>
      <c r="F530" s="51"/>
      <c r="G530" s="51"/>
    </row>
    <row r="531" spans="1:7" ht="14.25" hidden="1" customHeight="1" outlineLevel="3" x14ac:dyDescent="0.2">
      <c r="A531" s="72" t="s">
        <v>594</v>
      </c>
      <c r="B531" s="55" t="s">
        <v>595</v>
      </c>
      <c r="C531" s="66" t="s">
        <v>29</v>
      </c>
      <c r="D531" s="54">
        <v>5577</v>
      </c>
      <c r="E531" s="35">
        <f t="shared" ref="E531:E537" si="250">D531/G$2</f>
        <v>123.93333333333334</v>
      </c>
      <c r="F531" s="35">
        <f t="shared" ref="F531" si="251">G531*G$2</f>
        <v>5577</v>
      </c>
      <c r="G531" s="35">
        <f t="shared" ref="G531:G549" si="252">E531*(1-G$3)</f>
        <v>123.93333333333334</v>
      </c>
    </row>
    <row r="532" spans="1:7" ht="14.25" hidden="1" customHeight="1" outlineLevel="3" x14ac:dyDescent="0.2">
      <c r="A532" s="72" t="s">
        <v>571</v>
      </c>
      <c r="B532" s="55" t="s">
        <v>572</v>
      </c>
      <c r="C532" s="66" t="s">
        <v>29</v>
      </c>
      <c r="D532" s="54">
        <v>10300</v>
      </c>
      <c r="E532" s="35">
        <f t="shared" si="250"/>
        <v>228.88888888888889</v>
      </c>
      <c r="F532" s="35">
        <f t="shared" ref="F532" si="253">G532*G$2</f>
        <v>10300</v>
      </c>
      <c r="G532" s="35">
        <f t="shared" si="252"/>
        <v>228.88888888888889</v>
      </c>
    </row>
    <row r="533" spans="1:7" ht="14.25" hidden="1" customHeight="1" outlineLevel="3" x14ac:dyDescent="0.2">
      <c r="A533" s="72" t="s">
        <v>573</v>
      </c>
      <c r="B533" s="55" t="s">
        <v>574</v>
      </c>
      <c r="C533" s="66" t="s">
        <v>29</v>
      </c>
      <c r="D533" s="54">
        <v>10300</v>
      </c>
      <c r="E533" s="35">
        <f t="shared" si="250"/>
        <v>228.88888888888889</v>
      </c>
      <c r="F533" s="35">
        <f t="shared" ref="F533:F534" si="254">G533*G$2</f>
        <v>10300</v>
      </c>
      <c r="G533" s="35">
        <f t="shared" si="252"/>
        <v>228.88888888888889</v>
      </c>
    </row>
    <row r="534" spans="1:7" ht="14.25" hidden="1" customHeight="1" outlineLevel="3" x14ac:dyDescent="0.2">
      <c r="A534" s="72" t="s">
        <v>596</v>
      </c>
      <c r="B534" s="55" t="s">
        <v>597</v>
      </c>
      <c r="C534" s="66" t="s">
        <v>29</v>
      </c>
      <c r="D534" s="54">
        <v>6767</v>
      </c>
      <c r="E534" s="35">
        <f t="shared" si="250"/>
        <v>150.37777777777777</v>
      </c>
      <c r="F534" s="35">
        <f t="shared" si="254"/>
        <v>6766.9999999999991</v>
      </c>
      <c r="G534" s="35">
        <f t="shared" si="252"/>
        <v>150.37777777777777</v>
      </c>
    </row>
    <row r="535" spans="1:7" ht="14.25" hidden="1" customHeight="1" outlineLevel="3" x14ac:dyDescent="0.2">
      <c r="A535" s="72" t="s">
        <v>598</v>
      </c>
      <c r="B535" s="55" t="s">
        <v>599</v>
      </c>
      <c r="C535" s="66" t="s">
        <v>29</v>
      </c>
      <c r="D535" s="54">
        <v>6767</v>
      </c>
      <c r="E535" s="35">
        <f t="shared" si="250"/>
        <v>150.37777777777777</v>
      </c>
      <c r="F535" s="35">
        <f t="shared" ref="F535:F537" si="255">G535*G$2</f>
        <v>6766.9999999999991</v>
      </c>
      <c r="G535" s="35">
        <f t="shared" si="252"/>
        <v>150.37777777777777</v>
      </c>
    </row>
    <row r="536" spans="1:7" ht="14.25" hidden="1" customHeight="1" outlineLevel="3" x14ac:dyDescent="0.2">
      <c r="A536" s="72" t="s">
        <v>575</v>
      </c>
      <c r="B536" s="55" t="s">
        <v>576</v>
      </c>
      <c r="C536" s="66" t="s">
        <v>29</v>
      </c>
      <c r="D536" s="54">
        <v>12630</v>
      </c>
      <c r="E536" s="35">
        <f t="shared" si="250"/>
        <v>280.66666666666669</v>
      </c>
      <c r="F536" s="35">
        <f t="shared" si="255"/>
        <v>12630</v>
      </c>
      <c r="G536" s="35">
        <f t="shared" si="252"/>
        <v>280.66666666666669</v>
      </c>
    </row>
    <row r="537" spans="1:7" ht="14.25" hidden="1" customHeight="1" outlineLevel="3" x14ac:dyDescent="0.2">
      <c r="A537" s="72" t="s">
        <v>577</v>
      </c>
      <c r="B537" s="55" t="s">
        <v>578</v>
      </c>
      <c r="C537" s="66" t="s">
        <v>29</v>
      </c>
      <c r="D537" s="54">
        <v>12630</v>
      </c>
      <c r="E537" s="35">
        <f t="shared" si="250"/>
        <v>280.66666666666669</v>
      </c>
      <c r="F537" s="35">
        <f t="shared" si="255"/>
        <v>12630</v>
      </c>
      <c r="G537" s="35">
        <f t="shared" si="252"/>
        <v>280.66666666666669</v>
      </c>
    </row>
    <row r="538" spans="1:7" ht="14.25" hidden="1" customHeight="1" outlineLevel="3" x14ac:dyDescent="0.2">
      <c r="A538" s="72" t="s">
        <v>600</v>
      </c>
      <c r="B538" s="55" t="s">
        <v>601</v>
      </c>
      <c r="C538" s="66" t="s">
        <v>29</v>
      </c>
      <c r="D538" s="54">
        <v>7840</v>
      </c>
      <c r="E538" s="35">
        <f t="shared" ref="E538:E548" si="256">D538/G$2</f>
        <v>174.22222222222223</v>
      </c>
      <c r="F538" s="35">
        <f t="shared" ref="F538:F548" si="257">G538*G$2</f>
        <v>0</v>
      </c>
      <c r="G538" s="35"/>
    </row>
    <row r="539" spans="1:7" ht="14.25" hidden="1" customHeight="1" outlineLevel="3" x14ac:dyDescent="0.2">
      <c r="A539" s="72" t="s">
        <v>2518</v>
      </c>
      <c r="B539" s="55" t="s">
        <v>2519</v>
      </c>
      <c r="C539" s="66" t="s">
        <v>29</v>
      </c>
      <c r="D539" s="54">
        <v>15310</v>
      </c>
      <c r="E539" s="35">
        <f t="shared" si="256"/>
        <v>340.22222222222223</v>
      </c>
      <c r="F539" s="35">
        <f t="shared" si="257"/>
        <v>0</v>
      </c>
      <c r="G539" s="35"/>
    </row>
    <row r="540" spans="1:7" ht="14.25" hidden="1" customHeight="1" outlineLevel="3" x14ac:dyDescent="0.2">
      <c r="A540" s="72" t="s">
        <v>579</v>
      </c>
      <c r="B540" s="55" t="s">
        <v>580</v>
      </c>
      <c r="C540" s="66" t="s">
        <v>29</v>
      </c>
      <c r="D540" s="54">
        <v>14280</v>
      </c>
      <c r="E540" s="35">
        <f t="shared" si="256"/>
        <v>317.33333333333331</v>
      </c>
      <c r="F540" s="35">
        <f t="shared" si="257"/>
        <v>0</v>
      </c>
      <c r="G540" s="35"/>
    </row>
    <row r="541" spans="1:7" ht="14.25" hidden="1" customHeight="1" outlineLevel="3" x14ac:dyDescent="0.2">
      <c r="A541" s="72" t="s">
        <v>581</v>
      </c>
      <c r="B541" s="55" t="s">
        <v>582</v>
      </c>
      <c r="C541" s="66" t="s">
        <v>29</v>
      </c>
      <c r="D541" s="54">
        <v>14380</v>
      </c>
      <c r="E541" s="35">
        <f t="shared" si="256"/>
        <v>319.55555555555554</v>
      </c>
      <c r="F541" s="35">
        <f t="shared" si="257"/>
        <v>0</v>
      </c>
      <c r="G541" s="35"/>
    </row>
    <row r="542" spans="1:7" ht="14.25" hidden="1" customHeight="1" outlineLevel="3" x14ac:dyDescent="0.2">
      <c r="A542" s="72" t="s">
        <v>583</v>
      </c>
      <c r="B542" s="55" t="s">
        <v>584</v>
      </c>
      <c r="C542" s="66" t="s">
        <v>29</v>
      </c>
      <c r="D542" s="54">
        <v>14380</v>
      </c>
      <c r="E542" s="35">
        <f t="shared" si="256"/>
        <v>319.55555555555554</v>
      </c>
      <c r="F542" s="35">
        <f t="shared" si="257"/>
        <v>0</v>
      </c>
      <c r="G542" s="35"/>
    </row>
    <row r="543" spans="1:7" ht="14.25" hidden="1" customHeight="1" outlineLevel="3" x14ac:dyDescent="0.2">
      <c r="A543" s="72" t="s">
        <v>585</v>
      </c>
      <c r="B543" s="55" t="s">
        <v>586</v>
      </c>
      <c r="C543" s="66" t="s">
        <v>29</v>
      </c>
      <c r="D543" s="54">
        <v>15170</v>
      </c>
      <c r="E543" s="35">
        <f t="shared" si="256"/>
        <v>337.11111111111109</v>
      </c>
      <c r="F543" s="35">
        <f t="shared" si="257"/>
        <v>0</v>
      </c>
      <c r="G543" s="35"/>
    </row>
    <row r="544" spans="1:7" ht="14.25" hidden="1" customHeight="1" outlineLevel="3" x14ac:dyDescent="0.2">
      <c r="A544" s="72" t="s">
        <v>587</v>
      </c>
      <c r="B544" s="55" t="s">
        <v>588</v>
      </c>
      <c r="C544" s="66" t="s">
        <v>29</v>
      </c>
      <c r="D544" s="54">
        <v>15170</v>
      </c>
      <c r="E544" s="35">
        <f t="shared" si="256"/>
        <v>337.11111111111109</v>
      </c>
      <c r="F544" s="35">
        <f t="shared" si="257"/>
        <v>0</v>
      </c>
      <c r="G544" s="35"/>
    </row>
    <row r="545" spans="1:7" ht="14.25" hidden="1" customHeight="1" outlineLevel="3" x14ac:dyDescent="0.2">
      <c r="A545" s="72" t="s">
        <v>4389</v>
      </c>
      <c r="B545" s="55" t="s">
        <v>4390</v>
      </c>
      <c r="C545" s="66" t="s">
        <v>29</v>
      </c>
      <c r="D545" s="54">
        <v>15700</v>
      </c>
      <c r="E545" s="35">
        <f t="shared" si="256"/>
        <v>348.88888888888891</v>
      </c>
      <c r="F545" s="35">
        <f t="shared" si="257"/>
        <v>15700.000000000002</v>
      </c>
      <c r="G545" s="35">
        <f t="shared" si="252"/>
        <v>348.88888888888891</v>
      </c>
    </row>
    <row r="546" spans="1:7" ht="14.25" hidden="1" customHeight="1" outlineLevel="3" x14ac:dyDescent="0.2">
      <c r="A546" s="72" t="s">
        <v>589</v>
      </c>
      <c r="B546" s="55" t="s">
        <v>590</v>
      </c>
      <c r="C546" s="66" t="s">
        <v>29</v>
      </c>
      <c r="D546" s="54">
        <v>16430</v>
      </c>
      <c r="E546" s="35">
        <f t="shared" si="256"/>
        <v>365.11111111111109</v>
      </c>
      <c r="F546" s="35">
        <f t="shared" si="257"/>
        <v>16430</v>
      </c>
      <c r="G546" s="35">
        <f t="shared" si="252"/>
        <v>365.11111111111109</v>
      </c>
    </row>
    <row r="547" spans="1:7" ht="14.25" hidden="1" customHeight="1" outlineLevel="3" x14ac:dyDescent="0.2">
      <c r="A547" s="72" t="s">
        <v>591</v>
      </c>
      <c r="B547" s="55" t="s">
        <v>592</v>
      </c>
      <c r="C547" s="66" t="s">
        <v>29</v>
      </c>
      <c r="D547" s="54">
        <v>16430</v>
      </c>
      <c r="E547" s="35">
        <f t="shared" si="256"/>
        <v>365.11111111111109</v>
      </c>
      <c r="F547" s="35">
        <f t="shared" si="257"/>
        <v>16430</v>
      </c>
      <c r="G547" s="35">
        <f t="shared" si="252"/>
        <v>365.11111111111109</v>
      </c>
    </row>
    <row r="548" spans="1:7" ht="14.25" hidden="1" customHeight="1" outlineLevel="3" x14ac:dyDescent="0.2">
      <c r="A548" s="72" t="s">
        <v>602</v>
      </c>
      <c r="B548" s="55" t="s">
        <v>603</v>
      </c>
      <c r="C548" s="66" t="s">
        <v>29</v>
      </c>
      <c r="D548" s="54">
        <v>650</v>
      </c>
      <c r="E548" s="35">
        <f t="shared" si="256"/>
        <v>14.444444444444445</v>
      </c>
      <c r="F548" s="35">
        <f t="shared" si="257"/>
        <v>650</v>
      </c>
      <c r="G548" s="35">
        <f t="shared" si="252"/>
        <v>14.444444444444445</v>
      </c>
    </row>
    <row r="549" spans="1:7" ht="14.25" hidden="1" customHeight="1" outlineLevel="3" x14ac:dyDescent="0.2">
      <c r="A549" s="72" t="s">
        <v>604</v>
      </c>
      <c r="B549" s="55" t="s">
        <v>605</v>
      </c>
      <c r="C549" s="66" t="s">
        <v>29</v>
      </c>
      <c r="D549" s="54">
        <v>650</v>
      </c>
      <c r="E549" s="35">
        <f t="shared" ref="E549" si="258">D549/G$2</f>
        <v>14.444444444444445</v>
      </c>
      <c r="F549" s="35">
        <f t="shared" ref="F549" si="259">G549*G$2</f>
        <v>650</v>
      </c>
      <c r="G549" s="35">
        <f t="shared" si="252"/>
        <v>14.444444444444445</v>
      </c>
    </row>
    <row r="550" spans="1:7" ht="14.25" hidden="1" customHeight="1" outlineLevel="2" collapsed="1" x14ac:dyDescent="0.2">
      <c r="A550" s="205"/>
      <c r="B550" s="24" t="s">
        <v>2799</v>
      </c>
      <c r="C550" s="24"/>
      <c r="D550" s="24"/>
      <c r="E550" s="24"/>
      <c r="F550" s="24"/>
      <c r="G550" s="24"/>
    </row>
    <row r="551" spans="1:7" ht="14.25" hidden="1" customHeight="1" outlineLevel="3" x14ac:dyDescent="0.2">
      <c r="A551" s="72" t="s">
        <v>2784</v>
      </c>
      <c r="B551" s="27" t="s">
        <v>4222</v>
      </c>
      <c r="C551" s="66" t="s">
        <v>29</v>
      </c>
      <c r="D551" s="54">
        <v>3850</v>
      </c>
      <c r="E551" s="35">
        <f t="shared" ref="E551:E565" si="260">D551/G$2</f>
        <v>85.555555555555557</v>
      </c>
      <c r="F551" s="35">
        <v>6713</v>
      </c>
      <c r="G551" s="35">
        <f t="shared" ref="G551:G565" si="261">E551*(1-G$3)</f>
        <v>85.555555555555557</v>
      </c>
    </row>
    <row r="552" spans="1:7" ht="14.25" hidden="1" customHeight="1" outlineLevel="3" x14ac:dyDescent="0.2">
      <c r="A552" s="72" t="s">
        <v>3017</v>
      </c>
      <c r="B552" s="27" t="s">
        <v>4223</v>
      </c>
      <c r="C552" s="66" t="s">
        <v>29</v>
      </c>
      <c r="D552" s="54">
        <v>6330</v>
      </c>
      <c r="E552" s="35">
        <f t="shared" si="260"/>
        <v>140.66666666666666</v>
      </c>
      <c r="F552" s="35">
        <f t="shared" ref="F552:F560" si="262">G552*G$2</f>
        <v>6330</v>
      </c>
      <c r="G552" s="35">
        <f t="shared" si="261"/>
        <v>140.66666666666666</v>
      </c>
    </row>
    <row r="553" spans="1:7" ht="14.25" hidden="1" customHeight="1" outlineLevel="3" x14ac:dyDescent="0.2">
      <c r="A553" s="72" t="s">
        <v>4224</v>
      </c>
      <c r="B553" s="27" t="s">
        <v>4223</v>
      </c>
      <c r="C553" s="66" t="s">
        <v>29</v>
      </c>
      <c r="D553" s="54">
        <v>5720</v>
      </c>
      <c r="E553" s="35">
        <f t="shared" ref="E553:E554" si="263">D553/G$2</f>
        <v>127.11111111111111</v>
      </c>
      <c r="F553" s="35">
        <f t="shared" ref="F553:F554" si="264">G553*G$2</f>
        <v>5720</v>
      </c>
      <c r="G553" s="35">
        <f t="shared" ref="G553:G554" si="265">E553*(1-G$3)</f>
        <v>127.11111111111111</v>
      </c>
    </row>
    <row r="554" spans="1:7" ht="14.25" hidden="1" customHeight="1" outlineLevel="3" x14ac:dyDescent="0.2">
      <c r="A554" s="72" t="s">
        <v>3839</v>
      </c>
      <c r="B554" s="27" t="s">
        <v>4225</v>
      </c>
      <c r="C554" s="66" t="s">
        <v>29</v>
      </c>
      <c r="D554" s="54">
        <v>6514.2</v>
      </c>
      <c r="E554" s="35">
        <f t="shared" si="263"/>
        <v>144.76</v>
      </c>
      <c r="F554" s="35">
        <f t="shared" si="264"/>
        <v>6514.2</v>
      </c>
      <c r="G554" s="35">
        <f t="shared" si="265"/>
        <v>144.76</v>
      </c>
    </row>
    <row r="555" spans="1:7" ht="14.25" hidden="1" customHeight="1" outlineLevel="3" x14ac:dyDescent="0.2">
      <c r="A555" s="72"/>
      <c r="B555" s="27"/>
      <c r="C555" s="187"/>
      <c r="D555" s="186"/>
      <c r="E555" s="186"/>
      <c r="F555" s="35"/>
      <c r="G555" s="35"/>
    </row>
    <row r="556" spans="1:7" ht="14.25" hidden="1" customHeight="1" outlineLevel="3" x14ac:dyDescent="0.2">
      <c r="A556" s="72" t="s">
        <v>2782</v>
      </c>
      <c r="B556" s="27" t="s">
        <v>3840</v>
      </c>
      <c r="C556" s="66" t="s">
        <v>29</v>
      </c>
      <c r="D556" s="54">
        <v>770</v>
      </c>
      <c r="E556" s="35">
        <f t="shared" si="260"/>
        <v>17.111111111111111</v>
      </c>
      <c r="F556" s="35">
        <f t="shared" si="262"/>
        <v>770</v>
      </c>
      <c r="G556" s="35">
        <f t="shared" si="261"/>
        <v>17.111111111111111</v>
      </c>
    </row>
    <row r="557" spans="1:7" ht="14.25" hidden="1" customHeight="1" outlineLevel="3" x14ac:dyDescent="0.2">
      <c r="A557" s="72" t="s">
        <v>2780</v>
      </c>
      <c r="B557" s="27" t="s">
        <v>3841</v>
      </c>
      <c r="C557" s="66" t="s">
        <v>29</v>
      </c>
      <c r="D557" s="54">
        <v>1391.5</v>
      </c>
      <c r="E557" s="35">
        <f t="shared" si="260"/>
        <v>30.922222222222221</v>
      </c>
      <c r="F557" s="35">
        <f t="shared" si="262"/>
        <v>1391.5</v>
      </c>
      <c r="G557" s="35">
        <f t="shared" si="261"/>
        <v>30.922222222222221</v>
      </c>
    </row>
    <row r="558" spans="1:7" ht="14.25" hidden="1" customHeight="1" outlineLevel="3" x14ac:dyDescent="0.2">
      <c r="A558" s="72"/>
      <c r="B558" s="27"/>
      <c r="C558" s="66"/>
      <c r="D558" s="54"/>
      <c r="E558" s="35"/>
      <c r="F558" s="35"/>
      <c r="G558" s="35"/>
    </row>
    <row r="559" spans="1:7" ht="14.25" hidden="1" customHeight="1" outlineLevel="3" x14ac:dyDescent="0.2">
      <c r="A559" s="72" t="s">
        <v>3108</v>
      </c>
      <c r="B559" s="27" t="s">
        <v>3109</v>
      </c>
      <c r="C559" s="66" t="s">
        <v>29</v>
      </c>
      <c r="D559" s="54">
        <v>1666</v>
      </c>
      <c r="E559" s="35">
        <f t="shared" si="260"/>
        <v>37.022222222222226</v>
      </c>
      <c r="F559" s="35">
        <f t="shared" ref="F559" si="266">G559*G$2</f>
        <v>1666.0000000000002</v>
      </c>
      <c r="G559" s="35">
        <f t="shared" si="261"/>
        <v>37.022222222222226</v>
      </c>
    </row>
    <row r="560" spans="1:7" ht="14.25" hidden="1" customHeight="1" outlineLevel="3" x14ac:dyDescent="0.2">
      <c r="A560" s="72" t="s">
        <v>3046</v>
      </c>
      <c r="B560" s="27" t="s">
        <v>3047</v>
      </c>
      <c r="C560" s="66" t="s">
        <v>29</v>
      </c>
      <c r="D560" s="54">
        <v>121</v>
      </c>
      <c r="E560" s="35">
        <f t="shared" si="260"/>
        <v>2.6888888888888891</v>
      </c>
      <c r="F560" s="35">
        <f t="shared" si="262"/>
        <v>121.00000000000001</v>
      </c>
      <c r="G560" s="35">
        <f t="shared" si="261"/>
        <v>2.6888888888888891</v>
      </c>
    </row>
    <row r="561" spans="1:7" ht="14.25" hidden="1" customHeight="1" outlineLevel="3" x14ac:dyDescent="0.2">
      <c r="A561" s="72" t="s">
        <v>2813</v>
      </c>
      <c r="B561" s="27" t="s">
        <v>2814</v>
      </c>
      <c r="C561" s="66" t="s">
        <v>29</v>
      </c>
      <c r="D561" s="54">
        <v>1273.8</v>
      </c>
      <c r="E561" s="35">
        <f t="shared" si="260"/>
        <v>28.306666666666665</v>
      </c>
      <c r="F561" s="35">
        <f t="shared" ref="F561:F562" si="267">G561*G$2</f>
        <v>1273.8</v>
      </c>
      <c r="G561" s="35">
        <f t="shared" si="261"/>
        <v>28.306666666666665</v>
      </c>
    </row>
    <row r="562" spans="1:7" ht="14.25" hidden="1" customHeight="1" outlineLevel="3" x14ac:dyDescent="0.2">
      <c r="A562" s="72" t="s">
        <v>2815</v>
      </c>
      <c r="B562" s="27" t="s">
        <v>2783</v>
      </c>
      <c r="C562" s="66" t="s">
        <v>29</v>
      </c>
      <c r="D562" s="54">
        <v>99</v>
      </c>
      <c r="E562" s="35">
        <f t="shared" si="260"/>
        <v>2.2000000000000002</v>
      </c>
      <c r="F562" s="35">
        <f t="shared" si="267"/>
        <v>99.000000000000014</v>
      </c>
      <c r="G562" s="35">
        <f t="shared" si="261"/>
        <v>2.2000000000000002</v>
      </c>
    </row>
    <row r="563" spans="1:7" ht="14.25" hidden="1" customHeight="1" outlineLevel="3" x14ac:dyDescent="0.2">
      <c r="A563" s="72" t="s">
        <v>2797</v>
      </c>
      <c r="B563" s="27" t="s">
        <v>2798</v>
      </c>
      <c r="C563" s="66" t="s">
        <v>29</v>
      </c>
      <c r="D563" s="54">
        <v>264</v>
      </c>
      <c r="E563" s="35">
        <f t="shared" si="260"/>
        <v>5.8666666666666663</v>
      </c>
      <c r="F563" s="35">
        <f t="shared" ref="F563:F564" si="268">G563*G$2</f>
        <v>264</v>
      </c>
      <c r="G563" s="35">
        <f t="shared" si="261"/>
        <v>5.8666666666666663</v>
      </c>
    </row>
    <row r="564" spans="1:7" ht="14.25" hidden="1" customHeight="1" outlineLevel="3" x14ac:dyDescent="0.2">
      <c r="A564" s="72" t="s">
        <v>2781</v>
      </c>
      <c r="B564" s="27" t="s">
        <v>4421</v>
      </c>
      <c r="C564" s="66" t="s">
        <v>29</v>
      </c>
      <c r="D564" s="54">
        <v>665</v>
      </c>
      <c r="E564" s="35">
        <f t="shared" si="260"/>
        <v>14.777777777777779</v>
      </c>
      <c r="F564" s="35">
        <f t="shared" si="268"/>
        <v>665</v>
      </c>
      <c r="G564" s="35">
        <f t="shared" si="261"/>
        <v>14.777777777777779</v>
      </c>
    </row>
    <row r="565" spans="1:7" ht="14.25" hidden="1" customHeight="1" outlineLevel="3" x14ac:dyDescent="0.2">
      <c r="A565" s="72" t="s">
        <v>2800</v>
      </c>
      <c r="B565" s="27" t="s">
        <v>2801</v>
      </c>
      <c r="C565" s="66" t="s">
        <v>29</v>
      </c>
      <c r="D565" s="54">
        <v>19.8</v>
      </c>
      <c r="E565" s="35">
        <f t="shared" si="260"/>
        <v>0.44</v>
      </c>
      <c r="F565" s="35">
        <f t="shared" ref="F565" si="269">G565*G$2</f>
        <v>19.8</v>
      </c>
      <c r="G565" s="35">
        <f t="shared" si="261"/>
        <v>0.44</v>
      </c>
    </row>
    <row r="566" spans="1:7" ht="14.25" hidden="1" customHeight="1" outlineLevel="2" collapsed="1" x14ac:dyDescent="0.2">
      <c r="A566" s="200"/>
      <c r="B566" s="28" t="s">
        <v>606</v>
      </c>
      <c r="C566" s="29"/>
      <c r="D566" s="30"/>
      <c r="E566" s="30"/>
      <c r="F566" s="51"/>
      <c r="G566" s="51"/>
    </row>
    <row r="567" spans="1:7" ht="14.25" hidden="1" customHeight="1" outlineLevel="3" x14ac:dyDescent="0.2">
      <c r="A567" s="72" t="s">
        <v>613</v>
      </c>
      <c r="B567" s="72" t="s">
        <v>4217</v>
      </c>
      <c r="C567" s="34" t="s">
        <v>29</v>
      </c>
      <c r="D567" s="54">
        <v>462</v>
      </c>
      <c r="E567" s="35">
        <f t="shared" ref="E567:E569" si="270">D567/G$2</f>
        <v>10.266666666666667</v>
      </c>
      <c r="F567" s="35">
        <f t="shared" ref="F567:F569" si="271">G567*G$2</f>
        <v>462.00000000000006</v>
      </c>
      <c r="G567" s="35">
        <f t="shared" ref="G567:G580" si="272">E567*(1-G$3)</f>
        <v>10.266666666666667</v>
      </c>
    </row>
    <row r="568" spans="1:7" ht="14.25" hidden="1" customHeight="1" outlineLevel="3" x14ac:dyDescent="0.2">
      <c r="A568" s="72" t="s">
        <v>4218</v>
      </c>
      <c r="B568" s="72" t="s">
        <v>4219</v>
      </c>
      <c r="C568" s="34" t="s">
        <v>29</v>
      </c>
      <c r="D568" s="54">
        <v>900.9</v>
      </c>
      <c r="E568" s="35">
        <f t="shared" si="270"/>
        <v>20.02</v>
      </c>
      <c r="F568" s="35">
        <f t="shared" si="271"/>
        <v>900.9</v>
      </c>
      <c r="G568" s="35">
        <f t="shared" si="272"/>
        <v>20.02</v>
      </c>
    </row>
    <row r="569" spans="1:7" ht="14.25" hidden="1" customHeight="1" outlineLevel="3" x14ac:dyDescent="0.2">
      <c r="A569" s="72" t="s">
        <v>3355</v>
      </c>
      <c r="B569" s="55" t="s">
        <v>3356</v>
      </c>
      <c r="C569" s="34" t="s">
        <v>29</v>
      </c>
      <c r="D569" s="54">
        <v>770</v>
      </c>
      <c r="E569" s="35">
        <f t="shared" si="270"/>
        <v>17.111111111111111</v>
      </c>
      <c r="F569" s="35">
        <f t="shared" si="271"/>
        <v>770</v>
      </c>
      <c r="G569" s="35">
        <f t="shared" si="272"/>
        <v>17.111111111111111</v>
      </c>
    </row>
    <row r="570" spans="1:7" ht="14.25" hidden="1" customHeight="1" outlineLevel="3" x14ac:dyDescent="0.2">
      <c r="A570" s="72" t="s">
        <v>609</v>
      </c>
      <c r="B570" s="72" t="s">
        <v>610</v>
      </c>
      <c r="C570" s="34" t="s">
        <v>29</v>
      </c>
      <c r="D570" s="54">
        <v>915</v>
      </c>
      <c r="E570" s="35">
        <f t="shared" ref="E570:E580" si="273">D570/G$2</f>
        <v>20.333333333333332</v>
      </c>
      <c r="F570" s="35">
        <f t="shared" ref="F570:F580" si="274">G570*G$2</f>
        <v>915</v>
      </c>
      <c r="G570" s="35">
        <f t="shared" si="272"/>
        <v>20.333333333333332</v>
      </c>
    </row>
    <row r="571" spans="1:7" ht="14.25" hidden="1" customHeight="1" outlineLevel="3" x14ac:dyDescent="0.2">
      <c r="A571" s="72" t="s">
        <v>611</v>
      </c>
      <c r="B571" s="72" t="s">
        <v>612</v>
      </c>
      <c r="C571" s="34" t="s">
        <v>29</v>
      </c>
      <c r="D571" s="54">
        <v>915</v>
      </c>
      <c r="E571" s="35">
        <f t="shared" ref="E571:E573" si="275">D571/G$2</f>
        <v>20.333333333333332</v>
      </c>
      <c r="F571" s="35">
        <f t="shared" ref="F571:F573" si="276">G571*G$2</f>
        <v>915</v>
      </c>
      <c r="G571" s="35">
        <f t="shared" ref="G571:G573" si="277">E571*(1-G$3)</f>
        <v>20.333333333333332</v>
      </c>
    </row>
    <row r="572" spans="1:7" ht="14.25" hidden="1" customHeight="1" outlineLevel="3" x14ac:dyDescent="0.2">
      <c r="A572" s="72" t="s">
        <v>607</v>
      </c>
      <c r="B572" s="72" t="s">
        <v>608</v>
      </c>
      <c r="C572" s="34" t="s">
        <v>29</v>
      </c>
      <c r="D572" s="54">
        <v>1074</v>
      </c>
      <c r="E572" s="35">
        <f t="shared" si="275"/>
        <v>23.866666666666667</v>
      </c>
      <c r="F572" s="35">
        <f t="shared" si="276"/>
        <v>1074</v>
      </c>
      <c r="G572" s="35">
        <f t="shared" si="277"/>
        <v>23.866666666666667</v>
      </c>
    </row>
    <row r="573" spans="1:7" ht="14.25" hidden="1" customHeight="1" outlineLevel="3" x14ac:dyDescent="0.2">
      <c r="A573" s="72" t="s">
        <v>614</v>
      </c>
      <c r="B573" s="55" t="s">
        <v>615</v>
      </c>
      <c r="C573" s="34" t="s">
        <v>29</v>
      </c>
      <c r="D573" s="54">
        <v>1680</v>
      </c>
      <c r="E573" s="35">
        <f t="shared" si="275"/>
        <v>37.333333333333336</v>
      </c>
      <c r="F573" s="35">
        <f t="shared" si="276"/>
        <v>1680</v>
      </c>
      <c r="G573" s="35">
        <f t="shared" si="277"/>
        <v>37.333333333333336</v>
      </c>
    </row>
    <row r="574" spans="1:7" ht="14.25" hidden="1" customHeight="1" outlineLevel="3" x14ac:dyDescent="0.2">
      <c r="A574" s="72" t="s">
        <v>616</v>
      </c>
      <c r="B574" s="72" t="s">
        <v>617</v>
      </c>
      <c r="C574" s="34" t="s">
        <v>29</v>
      </c>
      <c r="D574" s="54">
        <v>1750</v>
      </c>
      <c r="E574" s="35">
        <f t="shared" ref="E574:E577" si="278">D574/G$2</f>
        <v>38.888888888888886</v>
      </c>
      <c r="F574" s="35">
        <f t="shared" ref="F574:F577" si="279">G574*G$2</f>
        <v>1749.9999999999998</v>
      </c>
      <c r="G574" s="35">
        <f t="shared" ref="G574:G577" si="280">E574*(1-G$3)</f>
        <v>38.888888888888886</v>
      </c>
    </row>
    <row r="575" spans="1:7" ht="14.25" hidden="1" customHeight="1" outlineLevel="3" x14ac:dyDescent="0.2">
      <c r="A575" s="72" t="s">
        <v>618</v>
      </c>
      <c r="B575" s="55" t="s">
        <v>619</v>
      </c>
      <c r="C575" s="34" t="s">
        <v>29</v>
      </c>
      <c r="D575" s="54">
        <v>1750</v>
      </c>
      <c r="E575" s="35">
        <f t="shared" si="278"/>
        <v>38.888888888888886</v>
      </c>
      <c r="F575" s="35">
        <f t="shared" si="279"/>
        <v>1749.9999999999998</v>
      </c>
      <c r="G575" s="35">
        <f t="shared" si="280"/>
        <v>38.888888888888886</v>
      </c>
    </row>
    <row r="576" spans="1:7" ht="14.25" hidden="1" customHeight="1" outlineLevel="3" x14ac:dyDescent="0.2">
      <c r="A576" s="72" t="s">
        <v>620</v>
      </c>
      <c r="B576" s="72" t="s">
        <v>621</v>
      </c>
      <c r="C576" s="34" t="s">
        <v>29</v>
      </c>
      <c r="D576" s="54">
        <v>1922</v>
      </c>
      <c r="E576" s="35">
        <f t="shared" si="278"/>
        <v>42.711111111111109</v>
      </c>
      <c r="F576" s="35">
        <f t="shared" si="279"/>
        <v>1922</v>
      </c>
      <c r="G576" s="35">
        <f t="shared" si="280"/>
        <v>42.711111111111109</v>
      </c>
    </row>
    <row r="577" spans="1:7" ht="14.25" hidden="1" customHeight="1" outlineLevel="3" x14ac:dyDescent="0.2">
      <c r="A577" s="72" t="s">
        <v>622</v>
      </c>
      <c r="B577" s="72" t="s">
        <v>623</v>
      </c>
      <c r="C577" s="34" t="s">
        <v>29</v>
      </c>
      <c r="D577" s="54">
        <v>1922</v>
      </c>
      <c r="E577" s="35">
        <f t="shared" si="278"/>
        <v>42.711111111111109</v>
      </c>
      <c r="F577" s="35">
        <f t="shared" si="279"/>
        <v>1922</v>
      </c>
      <c r="G577" s="35">
        <f t="shared" si="280"/>
        <v>42.711111111111109</v>
      </c>
    </row>
    <row r="578" spans="1:7" ht="14.25" hidden="1" customHeight="1" outlineLevel="3" x14ac:dyDescent="0.2">
      <c r="A578" s="72" t="s">
        <v>624</v>
      </c>
      <c r="B578" s="72" t="s">
        <v>625</v>
      </c>
      <c r="C578" s="34" t="s">
        <v>29</v>
      </c>
      <c r="D578" s="54">
        <v>2024</v>
      </c>
      <c r="E578" s="35">
        <f t="shared" si="273"/>
        <v>44.977777777777774</v>
      </c>
      <c r="F578" s="35">
        <f t="shared" si="274"/>
        <v>2023.9999999999998</v>
      </c>
      <c r="G578" s="35">
        <f t="shared" si="272"/>
        <v>44.977777777777774</v>
      </c>
    </row>
    <row r="579" spans="1:7" ht="14.25" hidden="1" customHeight="1" outlineLevel="3" x14ac:dyDescent="0.2">
      <c r="A579" s="72" t="s">
        <v>626</v>
      </c>
      <c r="B579" s="72" t="s">
        <v>627</v>
      </c>
      <c r="C579" s="34" t="s">
        <v>29</v>
      </c>
      <c r="D579" s="54">
        <v>2024</v>
      </c>
      <c r="E579" s="35">
        <f t="shared" si="273"/>
        <v>44.977777777777774</v>
      </c>
      <c r="F579" s="35">
        <f t="shared" ref="F579" si="281">G579*G$2</f>
        <v>2023.9999999999998</v>
      </c>
      <c r="G579" s="35">
        <f t="shared" si="272"/>
        <v>44.977777777777774</v>
      </c>
    </row>
    <row r="580" spans="1:7" ht="14.25" hidden="1" customHeight="1" outlineLevel="3" x14ac:dyDescent="0.2">
      <c r="A580" s="72" t="s">
        <v>628</v>
      </c>
      <c r="B580" s="55" t="s">
        <v>629</v>
      </c>
      <c r="C580" s="34" t="s">
        <v>29</v>
      </c>
      <c r="D580" s="54">
        <v>2550</v>
      </c>
      <c r="E580" s="35">
        <f t="shared" si="273"/>
        <v>56.666666666666664</v>
      </c>
      <c r="F580" s="35">
        <f t="shared" si="274"/>
        <v>2550</v>
      </c>
      <c r="G580" s="35">
        <f t="shared" si="272"/>
        <v>56.666666666666664</v>
      </c>
    </row>
    <row r="581" spans="1:7" ht="14.25" customHeight="1" outlineLevel="1" collapsed="1" x14ac:dyDescent="0.2">
      <c r="A581" s="24" t="s">
        <v>630</v>
      </c>
      <c r="B581" s="24"/>
      <c r="C581" s="25"/>
      <c r="D581" s="77"/>
      <c r="E581" s="77"/>
      <c r="F581" s="24"/>
      <c r="G581" s="24"/>
    </row>
    <row r="582" spans="1:7" ht="14.25" hidden="1" customHeight="1" outlineLevel="2" collapsed="1" x14ac:dyDescent="0.2">
      <c r="A582" s="200"/>
      <c r="B582" s="28" t="s">
        <v>631</v>
      </c>
      <c r="C582" s="29"/>
      <c r="D582" s="30"/>
      <c r="E582" s="30"/>
      <c r="F582" s="51"/>
      <c r="G582" s="51"/>
    </row>
    <row r="583" spans="1:7" ht="14.25" hidden="1" customHeight="1" outlineLevel="3" x14ac:dyDescent="0.2">
      <c r="A583" s="39" t="s">
        <v>3311</v>
      </c>
      <c r="B583" s="39" t="s">
        <v>633</v>
      </c>
      <c r="C583" s="34" t="s">
        <v>29</v>
      </c>
      <c r="D583" s="54">
        <v>254</v>
      </c>
      <c r="E583" s="35">
        <f t="shared" ref="E583:E596" si="282">D583/G$2</f>
        <v>5.6444444444444448</v>
      </c>
      <c r="F583" s="35">
        <f t="shared" ref="F583:F622" si="283">G583*G$2</f>
        <v>254.00000000000003</v>
      </c>
      <c r="G583" s="35">
        <f t="shared" ref="G583:G596" si="284">E583*(1-G$3)</f>
        <v>5.6444444444444448</v>
      </c>
    </row>
    <row r="584" spans="1:7" ht="14.25" hidden="1" customHeight="1" outlineLevel="3" x14ac:dyDescent="0.2">
      <c r="A584" s="39" t="s">
        <v>3312</v>
      </c>
      <c r="B584" s="39" t="s">
        <v>632</v>
      </c>
      <c r="C584" s="34" t="s">
        <v>29</v>
      </c>
      <c r="D584" s="54">
        <v>254</v>
      </c>
      <c r="E584" s="35">
        <f t="shared" si="282"/>
        <v>5.6444444444444448</v>
      </c>
      <c r="F584" s="35">
        <f t="shared" si="283"/>
        <v>254.00000000000003</v>
      </c>
      <c r="G584" s="35">
        <f t="shared" si="284"/>
        <v>5.6444444444444448</v>
      </c>
    </row>
    <row r="585" spans="1:7" ht="14.25" hidden="1" customHeight="1" outlineLevel="3" x14ac:dyDescent="0.2">
      <c r="A585" s="72" t="s">
        <v>634</v>
      </c>
      <c r="B585" s="72" t="s">
        <v>635</v>
      </c>
      <c r="C585" s="34" t="s">
        <v>29</v>
      </c>
      <c r="D585" s="54">
        <v>492</v>
      </c>
      <c r="E585" s="35">
        <f t="shared" si="282"/>
        <v>10.933333333333334</v>
      </c>
      <c r="F585" s="35">
        <f t="shared" si="283"/>
        <v>492</v>
      </c>
      <c r="G585" s="35">
        <f t="shared" si="284"/>
        <v>10.933333333333334</v>
      </c>
    </row>
    <row r="586" spans="1:7" ht="14.25" hidden="1" customHeight="1" outlineLevel="3" x14ac:dyDescent="0.2">
      <c r="A586" s="72" t="s">
        <v>636</v>
      </c>
      <c r="B586" s="72" t="s">
        <v>637</v>
      </c>
      <c r="C586" s="34" t="s">
        <v>29</v>
      </c>
      <c r="D586" s="54">
        <v>492</v>
      </c>
      <c r="E586" s="35">
        <f t="shared" si="282"/>
        <v>10.933333333333334</v>
      </c>
      <c r="F586" s="35">
        <f t="shared" si="283"/>
        <v>492</v>
      </c>
      <c r="G586" s="35">
        <f t="shared" si="284"/>
        <v>10.933333333333334</v>
      </c>
    </row>
    <row r="587" spans="1:7" ht="14.25" hidden="1" customHeight="1" outlineLevel="3" x14ac:dyDescent="0.2">
      <c r="A587" s="72" t="s">
        <v>638</v>
      </c>
      <c r="B587" s="72" t="s">
        <v>639</v>
      </c>
      <c r="C587" s="34" t="s">
        <v>29</v>
      </c>
      <c r="D587" s="54">
        <v>573</v>
      </c>
      <c r="E587" s="35">
        <f t="shared" si="282"/>
        <v>12.733333333333333</v>
      </c>
      <c r="F587" s="35">
        <f t="shared" si="283"/>
        <v>573</v>
      </c>
      <c r="G587" s="35">
        <f t="shared" si="284"/>
        <v>12.733333333333333</v>
      </c>
    </row>
    <row r="588" spans="1:7" ht="14.25" hidden="1" customHeight="1" outlineLevel="3" x14ac:dyDescent="0.2">
      <c r="A588" s="72" t="s">
        <v>640</v>
      </c>
      <c r="B588" s="72" t="s">
        <v>641</v>
      </c>
      <c r="C588" s="34" t="s">
        <v>29</v>
      </c>
      <c r="D588" s="54">
        <v>573</v>
      </c>
      <c r="E588" s="35">
        <f t="shared" si="282"/>
        <v>12.733333333333333</v>
      </c>
      <c r="F588" s="35">
        <f t="shared" si="283"/>
        <v>573</v>
      </c>
      <c r="G588" s="35">
        <f t="shared" si="284"/>
        <v>12.733333333333333</v>
      </c>
    </row>
    <row r="589" spans="1:7" ht="14.25" hidden="1" customHeight="1" outlineLevel="3" x14ac:dyDescent="0.2">
      <c r="A589" s="72" t="s">
        <v>642</v>
      </c>
      <c r="B589" s="72" t="s">
        <v>643</v>
      </c>
      <c r="C589" s="34" t="s">
        <v>29</v>
      </c>
      <c r="D589" s="54">
        <v>640</v>
      </c>
      <c r="E589" s="35">
        <f t="shared" si="282"/>
        <v>14.222222222222221</v>
      </c>
      <c r="F589" s="35">
        <f t="shared" si="283"/>
        <v>640</v>
      </c>
      <c r="G589" s="35">
        <f t="shared" si="284"/>
        <v>14.222222222222221</v>
      </c>
    </row>
    <row r="590" spans="1:7" ht="14.25" hidden="1" customHeight="1" outlineLevel="3" x14ac:dyDescent="0.2">
      <c r="A590" s="72" t="s">
        <v>644</v>
      </c>
      <c r="B590" s="72" t="s">
        <v>645</v>
      </c>
      <c r="C590" s="34" t="s">
        <v>29</v>
      </c>
      <c r="D590" s="54">
        <v>640</v>
      </c>
      <c r="E590" s="35">
        <f t="shared" si="282"/>
        <v>14.222222222222221</v>
      </c>
      <c r="F590" s="35">
        <f t="shared" si="283"/>
        <v>640</v>
      </c>
      <c r="G590" s="35">
        <f t="shared" si="284"/>
        <v>14.222222222222221</v>
      </c>
    </row>
    <row r="591" spans="1:7" ht="14.25" hidden="1" customHeight="1" outlineLevel="3" x14ac:dyDescent="0.2">
      <c r="A591" s="72" t="s">
        <v>646</v>
      </c>
      <c r="B591" s="72" t="s">
        <v>647</v>
      </c>
      <c r="C591" s="34" t="s">
        <v>29</v>
      </c>
      <c r="D591" s="54">
        <v>675</v>
      </c>
      <c r="E591" s="35">
        <f t="shared" si="282"/>
        <v>15</v>
      </c>
      <c r="F591" s="35">
        <f t="shared" si="283"/>
        <v>675</v>
      </c>
      <c r="G591" s="35">
        <f t="shared" si="284"/>
        <v>15</v>
      </c>
    </row>
    <row r="592" spans="1:7" ht="14.25" hidden="1" customHeight="1" outlineLevel="3" x14ac:dyDescent="0.2">
      <c r="A592" s="72" t="s">
        <v>648</v>
      </c>
      <c r="B592" s="72" t="s">
        <v>649</v>
      </c>
      <c r="C592" s="34" t="s">
        <v>29</v>
      </c>
      <c r="D592" s="54">
        <v>675</v>
      </c>
      <c r="E592" s="35">
        <f t="shared" si="282"/>
        <v>15</v>
      </c>
      <c r="F592" s="35">
        <f t="shared" si="283"/>
        <v>675</v>
      </c>
      <c r="G592" s="35">
        <f t="shared" si="284"/>
        <v>15</v>
      </c>
    </row>
    <row r="593" spans="1:7" ht="14.25" hidden="1" customHeight="1" outlineLevel="3" x14ac:dyDescent="0.2">
      <c r="A593" s="72" t="s">
        <v>650</v>
      </c>
      <c r="B593" s="72" t="s">
        <v>651</v>
      </c>
      <c r="C593" s="34" t="s">
        <v>29</v>
      </c>
      <c r="D593" s="54">
        <v>1040</v>
      </c>
      <c r="E593" s="35">
        <f t="shared" si="282"/>
        <v>23.111111111111111</v>
      </c>
      <c r="F593" s="35">
        <f t="shared" si="283"/>
        <v>1040</v>
      </c>
      <c r="G593" s="35">
        <f t="shared" si="284"/>
        <v>23.111111111111111</v>
      </c>
    </row>
    <row r="594" spans="1:7" ht="14.25" hidden="1" customHeight="1" outlineLevel="3" x14ac:dyDescent="0.2">
      <c r="A594" s="72" t="s">
        <v>652</v>
      </c>
      <c r="B594" s="72" t="s">
        <v>653</v>
      </c>
      <c r="C594" s="34" t="s">
        <v>29</v>
      </c>
      <c r="D594" s="54">
        <v>1040</v>
      </c>
      <c r="E594" s="35">
        <f t="shared" si="282"/>
        <v>23.111111111111111</v>
      </c>
      <c r="F594" s="35">
        <f t="shared" si="283"/>
        <v>1040</v>
      </c>
      <c r="G594" s="35">
        <f t="shared" si="284"/>
        <v>23.111111111111111</v>
      </c>
    </row>
    <row r="595" spans="1:7" ht="14.25" hidden="1" customHeight="1" outlineLevel="3" x14ac:dyDescent="0.2">
      <c r="A595" s="72" t="s">
        <v>654</v>
      </c>
      <c r="B595" s="72" t="s">
        <v>655</v>
      </c>
      <c r="C595" s="34" t="s">
        <v>29</v>
      </c>
      <c r="D595" s="54">
        <v>1080</v>
      </c>
      <c r="E595" s="35">
        <f t="shared" si="282"/>
        <v>24</v>
      </c>
      <c r="F595" s="35">
        <f t="shared" si="283"/>
        <v>1080</v>
      </c>
      <c r="G595" s="35">
        <f t="shared" si="284"/>
        <v>24</v>
      </c>
    </row>
    <row r="596" spans="1:7" ht="14.25" hidden="1" customHeight="1" outlineLevel="3" x14ac:dyDescent="0.2">
      <c r="A596" s="72" t="s">
        <v>656</v>
      </c>
      <c r="B596" s="72" t="s">
        <v>657</v>
      </c>
      <c r="C596" s="34" t="s">
        <v>29</v>
      </c>
      <c r="D596" s="54">
        <v>1080</v>
      </c>
      <c r="E596" s="35">
        <f t="shared" si="282"/>
        <v>24</v>
      </c>
      <c r="F596" s="35">
        <f t="shared" si="283"/>
        <v>1080</v>
      </c>
      <c r="G596" s="35">
        <f t="shared" si="284"/>
        <v>24</v>
      </c>
    </row>
    <row r="597" spans="1:7" ht="14.25" hidden="1" customHeight="1" outlineLevel="2" collapsed="1" x14ac:dyDescent="0.2">
      <c r="A597" s="200"/>
      <c r="B597" s="28" t="s">
        <v>658</v>
      </c>
      <c r="C597" s="29"/>
      <c r="D597" s="30"/>
      <c r="E597" s="30"/>
      <c r="F597" s="51"/>
      <c r="G597" s="51"/>
    </row>
    <row r="598" spans="1:7" ht="14.25" hidden="1" customHeight="1" outlineLevel="3" x14ac:dyDescent="0.2">
      <c r="A598" s="72" t="s">
        <v>659</v>
      </c>
      <c r="B598" s="72" t="s">
        <v>660</v>
      </c>
      <c r="C598" s="34" t="s">
        <v>205</v>
      </c>
      <c r="D598" s="54">
        <v>1333</v>
      </c>
      <c r="E598" s="35">
        <f t="shared" ref="E598:E615" si="285">D598/G$2</f>
        <v>29.622222222222224</v>
      </c>
      <c r="F598" s="35">
        <f t="shared" si="283"/>
        <v>1333</v>
      </c>
      <c r="G598" s="35">
        <f t="shared" ref="G598:G615" si="286">E598*(1-G$3)</f>
        <v>29.622222222222224</v>
      </c>
    </row>
    <row r="599" spans="1:7" ht="14.25" hidden="1" customHeight="1" outlineLevel="3" x14ac:dyDescent="0.2">
      <c r="A599" s="72" t="s">
        <v>661</v>
      </c>
      <c r="B599" s="72" t="s">
        <v>662</v>
      </c>
      <c r="C599" s="34" t="s">
        <v>205</v>
      </c>
      <c r="D599" s="54">
        <v>1333</v>
      </c>
      <c r="E599" s="35">
        <f t="shared" si="285"/>
        <v>29.622222222222224</v>
      </c>
      <c r="F599" s="35">
        <f t="shared" si="283"/>
        <v>1333</v>
      </c>
      <c r="G599" s="35">
        <f t="shared" si="286"/>
        <v>29.622222222222224</v>
      </c>
    </row>
    <row r="600" spans="1:7" ht="14.25" hidden="1" customHeight="1" outlineLevel="3" x14ac:dyDescent="0.2">
      <c r="A600" s="72" t="s">
        <v>663</v>
      </c>
      <c r="B600" s="72" t="s">
        <v>664</v>
      </c>
      <c r="C600" s="34" t="s">
        <v>29</v>
      </c>
      <c r="D600" s="54">
        <v>1510</v>
      </c>
      <c r="E600" s="35">
        <f t="shared" si="285"/>
        <v>33.555555555555557</v>
      </c>
      <c r="F600" s="35">
        <f t="shared" si="283"/>
        <v>1510</v>
      </c>
      <c r="G600" s="35">
        <f t="shared" si="286"/>
        <v>33.555555555555557</v>
      </c>
    </row>
    <row r="601" spans="1:7" ht="14.25" hidden="1" customHeight="1" outlineLevel="3" x14ac:dyDescent="0.2">
      <c r="A601" s="72" t="s">
        <v>665</v>
      </c>
      <c r="B601" s="72" t="s">
        <v>666</v>
      </c>
      <c r="C601" s="34" t="s">
        <v>29</v>
      </c>
      <c r="D601" s="54">
        <v>1510</v>
      </c>
      <c r="E601" s="35">
        <f t="shared" si="285"/>
        <v>33.555555555555557</v>
      </c>
      <c r="F601" s="35">
        <f t="shared" si="283"/>
        <v>1510</v>
      </c>
      <c r="G601" s="35">
        <f t="shared" si="286"/>
        <v>33.555555555555557</v>
      </c>
    </row>
    <row r="602" spans="1:7" ht="14.25" hidden="1" customHeight="1" outlineLevel="3" x14ac:dyDescent="0.2">
      <c r="A602" s="72" t="s">
        <v>667</v>
      </c>
      <c r="B602" s="72" t="s">
        <v>668</v>
      </c>
      <c r="C602" s="34" t="s">
        <v>29</v>
      </c>
      <c r="D602" s="54">
        <v>1582</v>
      </c>
      <c r="E602" s="35">
        <f t="shared" si="285"/>
        <v>35.155555555555559</v>
      </c>
      <c r="F602" s="35">
        <f t="shared" si="283"/>
        <v>1582.0000000000002</v>
      </c>
      <c r="G602" s="35">
        <f t="shared" si="286"/>
        <v>35.155555555555559</v>
      </c>
    </row>
    <row r="603" spans="1:7" ht="14.25" hidden="1" customHeight="1" outlineLevel="3" x14ac:dyDescent="0.2">
      <c r="A603" s="72" t="s">
        <v>669</v>
      </c>
      <c r="B603" s="72" t="s">
        <v>670</v>
      </c>
      <c r="C603" s="34" t="s">
        <v>29</v>
      </c>
      <c r="D603" s="54">
        <v>1582</v>
      </c>
      <c r="E603" s="35">
        <f t="shared" si="285"/>
        <v>35.155555555555559</v>
      </c>
      <c r="F603" s="35">
        <f t="shared" si="283"/>
        <v>1582.0000000000002</v>
      </c>
      <c r="G603" s="35">
        <f t="shared" si="286"/>
        <v>35.155555555555559</v>
      </c>
    </row>
    <row r="604" spans="1:7" ht="14.25" hidden="1" customHeight="1" outlineLevel="3" x14ac:dyDescent="0.2">
      <c r="A604" s="72" t="s">
        <v>671</v>
      </c>
      <c r="B604" s="72" t="s">
        <v>672</v>
      </c>
      <c r="C604" s="34" t="s">
        <v>29</v>
      </c>
      <c r="D604" s="54">
        <v>1691</v>
      </c>
      <c r="E604" s="35">
        <f t="shared" si="285"/>
        <v>37.577777777777776</v>
      </c>
      <c r="F604" s="35">
        <f t="shared" si="283"/>
        <v>1691</v>
      </c>
      <c r="G604" s="35">
        <f t="shared" si="286"/>
        <v>37.577777777777776</v>
      </c>
    </row>
    <row r="605" spans="1:7" ht="14.25" hidden="1" customHeight="1" outlineLevel="3" x14ac:dyDescent="0.2">
      <c r="A605" s="72" t="s">
        <v>673</v>
      </c>
      <c r="B605" s="72" t="s">
        <v>674</v>
      </c>
      <c r="C605" s="34" t="s">
        <v>29</v>
      </c>
      <c r="D605" s="54">
        <v>1691</v>
      </c>
      <c r="E605" s="35">
        <f t="shared" si="285"/>
        <v>37.577777777777776</v>
      </c>
      <c r="F605" s="35">
        <f t="shared" si="283"/>
        <v>1691</v>
      </c>
      <c r="G605" s="35">
        <f t="shared" si="286"/>
        <v>37.577777777777776</v>
      </c>
    </row>
    <row r="606" spans="1:7" ht="14.25" hidden="1" customHeight="1" outlineLevel="3" x14ac:dyDescent="0.2">
      <c r="A606" s="72" t="s">
        <v>675</v>
      </c>
      <c r="B606" s="72" t="s">
        <v>676</v>
      </c>
      <c r="C606" s="34" t="s">
        <v>29</v>
      </c>
      <c r="D606" s="54">
        <v>1923</v>
      </c>
      <c r="E606" s="35">
        <f t="shared" si="285"/>
        <v>42.733333333333334</v>
      </c>
      <c r="F606" s="35">
        <f t="shared" si="283"/>
        <v>1923</v>
      </c>
      <c r="G606" s="35">
        <f t="shared" si="286"/>
        <v>42.733333333333334</v>
      </c>
    </row>
    <row r="607" spans="1:7" ht="14.25" hidden="1" customHeight="1" outlineLevel="3" x14ac:dyDescent="0.2">
      <c r="A607" s="72" t="s">
        <v>677</v>
      </c>
      <c r="B607" s="72" t="s">
        <v>678</v>
      </c>
      <c r="C607" s="34" t="s">
        <v>29</v>
      </c>
      <c r="D607" s="54">
        <v>1923</v>
      </c>
      <c r="E607" s="35">
        <f t="shared" si="285"/>
        <v>42.733333333333334</v>
      </c>
      <c r="F607" s="35">
        <f t="shared" si="283"/>
        <v>1923</v>
      </c>
      <c r="G607" s="35">
        <f t="shared" si="286"/>
        <v>42.733333333333334</v>
      </c>
    </row>
    <row r="608" spans="1:7" ht="14.25" hidden="1" customHeight="1" outlineLevel="3" x14ac:dyDescent="0.2">
      <c r="A608" s="72" t="s">
        <v>679</v>
      </c>
      <c r="B608" s="72" t="s">
        <v>680</v>
      </c>
      <c r="C608" s="34" t="s">
        <v>29</v>
      </c>
      <c r="D608" s="54">
        <v>2057</v>
      </c>
      <c r="E608" s="35">
        <f t="shared" si="285"/>
        <v>45.711111111111109</v>
      </c>
      <c r="F608" s="35">
        <f t="shared" si="283"/>
        <v>2057</v>
      </c>
      <c r="G608" s="35">
        <f t="shared" si="286"/>
        <v>45.711111111111109</v>
      </c>
    </row>
    <row r="609" spans="1:7" ht="14.25" hidden="1" customHeight="1" outlineLevel="3" x14ac:dyDescent="0.2">
      <c r="A609" s="72" t="s">
        <v>681</v>
      </c>
      <c r="B609" s="72" t="s">
        <v>682</v>
      </c>
      <c r="C609" s="34" t="s">
        <v>29</v>
      </c>
      <c r="D609" s="54">
        <v>2057</v>
      </c>
      <c r="E609" s="35">
        <f t="shared" si="285"/>
        <v>45.711111111111109</v>
      </c>
      <c r="F609" s="35">
        <f t="shared" si="283"/>
        <v>2057</v>
      </c>
      <c r="G609" s="35">
        <f t="shared" si="286"/>
        <v>45.711111111111109</v>
      </c>
    </row>
    <row r="610" spans="1:7" ht="14.25" hidden="1" customHeight="1" outlineLevel="3" x14ac:dyDescent="0.2">
      <c r="A610" s="72" t="s">
        <v>683</v>
      </c>
      <c r="B610" s="72" t="s">
        <v>684</v>
      </c>
      <c r="C610" s="34" t="s">
        <v>29</v>
      </c>
      <c r="D610" s="54">
        <v>2313</v>
      </c>
      <c r="E610" s="35">
        <f t="shared" si="285"/>
        <v>51.4</v>
      </c>
      <c r="F610" s="35">
        <f t="shared" si="283"/>
        <v>2313</v>
      </c>
      <c r="G610" s="35">
        <f t="shared" si="286"/>
        <v>51.4</v>
      </c>
    </row>
    <row r="611" spans="1:7" ht="14.25" hidden="1" customHeight="1" outlineLevel="3" x14ac:dyDescent="0.2">
      <c r="A611" s="72" t="s">
        <v>685</v>
      </c>
      <c r="B611" s="72" t="s">
        <v>686</v>
      </c>
      <c r="C611" s="34" t="s">
        <v>29</v>
      </c>
      <c r="D611" s="54">
        <v>2904</v>
      </c>
      <c r="E611" s="35">
        <f t="shared" si="285"/>
        <v>64.533333333333331</v>
      </c>
      <c r="F611" s="35">
        <f t="shared" si="283"/>
        <v>2904</v>
      </c>
      <c r="G611" s="35">
        <f t="shared" si="286"/>
        <v>64.533333333333331</v>
      </c>
    </row>
    <row r="612" spans="1:7" ht="14.25" hidden="1" customHeight="1" outlineLevel="3" x14ac:dyDescent="0.2">
      <c r="A612" s="72" t="s">
        <v>687</v>
      </c>
      <c r="B612" s="55" t="s">
        <v>688</v>
      </c>
      <c r="C612" s="34" t="s">
        <v>29</v>
      </c>
      <c r="D612" s="54">
        <v>2970</v>
      </c>
      <c r="E612" s="35">
        <f t="shared" si="285"/>
        <v>66</v>
      </c>
      <c r="F612" s="35">
        <f t="shared" si="283"/>
        <v>2970</v>
      </c>
      <c r="G612" s="35">
        <f t="shared" si="286"/>
        <v>66</v>
      </c>
    </row>
    <row r="613" spans="1:7" ht="14.25" hidden="1" customHeight="1" outlineLevel="3" x14ac:dyDescent="0.2">
      <c r="A613" s="72" t="s">
        <v>689</v>
      </c>
      <c r="B613" s="72" t="s">
        <v>690</v>
      </c>
      <c r="C613" s="34" t="s">
        <v>29</v>
      </c>
      <c r="D613" s="54">
        <v>2970</v>
      </c>
      <c r="E613" s="35">
        <f t="shared" si="285"/>
        <v>66</v>
      </c>
      <c r="F613" s="35">
        <f t="shared" si="283"/>
        <v>2970</v>
      </c>
      <c r="G613" s="35">
        <f t="shared" si="286"/>
        <v>66</v>
      </c>
    </row>
    <row r="614" spans="1:7" ht="14.25" hidden="1" customHeight="1" outlineLevel="3" x14ac:dyDescent="0.2">
      <c r="A614" s="72" t="s">
        <v>691</v>
      </c>
      <c r="B614" s="55" t="s">
        <v>692</v>
      </c>
      <c r="C614" s="34" t="s">
        <v>29</v>
      </c>
      <c r="D614" s="54">
        <v>381</v>
      </c>
      <c r="E614" s="35">
        <f t="shared" si="285"/>
        <v>8.4666666666666668</v>
      </c>
      <c r="F614" s="35">
        <f t="shared" ref="F614" si="287">G614*G$2</f>
        <v>381</v>
      </c>
      <c r="G614" s="35">
        <f t="shared" si="286"/>
        <v>8.4666666666666668</v>
      </c>
    </row>
    <row r="615" spans="1:7" ht="14.25" hidden="1" customHeight="1" outlineLevel="3" x14ac:dyDescent="0.2">
      <c r="A615" s="72" t="s">
        <v>693</v>
      </c>
      <c r="B615" s="72" t="s">
        <v>694</v>
      </c>
      <c r="C615" s="34" t="s">
        <v>29</v>
      </c>
      <c r="D615" s="54">
        <v>381</v>
      </c>
      <c r="E615" s="35">
        <f t="shared" si="285"/>
        <v>8.4666666666666668</v>
      </c>
      <c r="F615" s="35">
        <f t="shared" ref="F615" si="288">G615*G$2</f>
        <v>381</v>
      </c>
      <c r="G615" s="35">
        <f t="shared" si="286"/>
        <v>8.4666666666666668</v>
      </c>
    </row>
    <row r="616" spans="1:7" ht="14.25" hidden="1" customHeight="1" outlineLevel="2" collapsed="1" x14ac:dyDescent="0.2">
      <c r="A616" s="200"/>
      <c r="B616" s="28" t="s">
        <v>3852</v>
      </c>
      <c r="C616" s="29"/>
      <c r="D616" s="30"/>
      <c r="E616" s="30"/>
      <c r="F616" s="51"/>
      <c r="G616" s="51"/>
    </row>
    <row r="617" spans="1:7" ht="14.25" hidden="1" customHeight="1" outlineLevel="3" x14ac:dyDescent="0.2">
      <c r="A617" s="72" t="s">
        <v>699</v>
      </c>
      <c r="B617" s="55" t="s">
        <v>700</v>
      </c>
      <c r="C617" s="34" t="s">
        <v>29</v>
      </c>
      <c r="D617" s="54">
        <v>2320</v>
      </c>
      <c r="E617" s="35">
        <f t="shared" ref="E617:E622" si="289">D617/G$2</f>
        <v>51.555555555555557</v>
      </c>
      <c r="F617" s="35">
        <f t="shared" si="283"/>
        <v>2320</v>
      </c>
      <c r="G617" s="35">
        <f t="shared" ref="G617:G622" si="290">E617*(1-G$3)</f>
        <v>51.555555555555557</v>
      </c>
    </row>
    <row r="618" spans="1:7" ht="14.25" hidden="1" customHeight="1" outlineLevel="3" x14ac:dyDescent="0.2">
      <c r="A618" s="72" t="s">
        <v>701</v>
      </c>
      <c r="B618" s="55" t="s">
        <v>702</v>
      </c>
      <c r="C618" s="34" t="s">
        <v>29</v>
      </c>
      <c r="D618" s="54">
        <v>2320</v>
      </c>
      <c r="E618" s="35">
        <f t="shared" si="289"/>
        <v>51.555555555555557</v>
      </c>
      <c r="F618" s="35">
        <f t="shared" si="283"/>
        <v>2320</v>
      </c>
      <c r="G618" s="35">
        <f t="shared" si="290"/>
        <v>51.555555555555557</v>
      </c>
    </row>
    <row r="619" spans="1:7" ht="14.25" hidden="1" customHeight="1" outlineLevel="3" x14ac:dyDescent="0.2">
      <c r="A619" s="72" t="s">
        <v>703</v>
      </c>
      <c r="B619" s="55" t="s">
        <v>704</v>
      </c>
      <c r="C619" s="34" t="s">
        <v>29</v>
      </c>
      <c r="D619" s="54">
        <v>2630</v>
      </c>
      <c r="E619" s="35">
        <f t="shared" si="289"/>
        <v>58.444444444444443</v>
      </c>
      <c r="F619" s="35">
        <f t="shared" si="283"/>
        <v>2630</v>
      </c>
      <c r="G619" s="35">
        <f t="shared" si="290"/>
        <v>58.444444444444443</v>
      </c>
    </row>
    <row r="620" spans="1:7" ht="14.25" hidden="1" customHeight="1" outlineLevel="3" x14ac:dyDescent="0.2">
      <c r="A620" s="72" t="s">
        <v>705</v>
      </c>
      <c r="B620" s="55" t="s">
        <v>706</v>
      </c>
      <c r="C620" s="34" t="s">
        <v>29</v>
      </c>
      <c r="D620" s="54">
        <v>2630</v>
      </c>
      <c r="E620" s="35">
        <f t="shared" si="289"/>
        <v>58.444444444444443</v>
      </c>
      <c r="F620" s="35">
        <f t="shared" si="283"/>
        <v>2630</v>
      </c>
      <c r="G620" s="35">
        <f t="shared" si="290"/>
        <v>58.444444444444443</v>
      </c>
    </row>
    <row r="621" spans="1:7" ht="14.25" hidden="1" customHeight="1" outlineLevel="3" x14ac:dyDescent="0.2">
      <c r="A621" s="72" t="s">
        <v>697</v>
      </c>
      <c r="B621" s="55" t="s">
        <v>698</v>
      </c>
      <c r="C621" s="34" t="s">
        <v>29</v>
      </c>
      <c r="D621" s="54">
        <v>4480</v>
      </c>
      <c r="E621" s="35">
        <f t="shared" si="289"/>
        <v>99.555555555555557</v>
      </c>
      <c r="F621" s="35">
        <f t="shared" si="283"/>
        <v>4480</v>
      </c>
      <c r="G621" s="35">
        <f t="shared" si="290"/>
        <v>99.555555555555557</v>
      </c>
    </row>
    <row r="622" spans="1:7" ht="14.25" hidden="1" customHeight="1" outlineLevel="3" x14ac:dyDescent="0.2">
      <c r="A622" s="72" t="s">
        <v>695</v>
      </c>
      <c r="B622" s="55" t="s">
        <v>696</v>
      </c>
      <c r="C622" s="34" t="s">
        <v>29</v>
      </c>
      <c r="D622" s="54">
        <v>4480</v>
      </c>
      <c r="E622" s="35">
        <f t="shared" si="289"/>
        <v>99.555555555555557</v>
      </c>
      <c r="F622" s="35">
        <f t="shared" si="283"/>
        <v>4480</v>
      </c>
      <c r="G622" s="35">
        <f t="shared" si="290"/>
        <v>99.555555555555557</v>
      </c>
    </row>
    <row r="623" spans="1:7" ht="14.25" customHeight="1" outlineLevel="1" collapsed="1" x14ac:dyDescent="0.2">
      <c r="A623" s="24" t="s">
        <v>707</v>
      </c>
      <c r="B623" s="24"/>
      <c r="C623" s="25"/>
      <c r="D623" s="77"/>
      <c r="E623" s="77"/>
      <c r="F623" s="24"/>
      <c r="G623" s="24"/>
    </row>
    <row r="624" spans="1:7" ht="14.25" hidden="1" customHeight="1" outlineLevel="2" collapsed="1" x14ac:dyDescent="0.2">
      <c r="A624" s="200"/>
      <c r="B624" s="28" t="s">
        <v>2715</v>
      </c>
      <c r="C624" s="29"/>
      <c r="D624" s="30"/>
      <c r="E624" s="30"/>
      <c r="F624" s="51"/>
      <c r="G624" s="51"/>
    </row>
    <row r="625" spans="1:7" ht="14.25" hidden="1" customHeight="1" outlineLevel="3" x14ac:dyDescent="0.2">
      <c r="A625" s="72" t="s">
        <v>3126</v>
      </c>
      <c r="B625" s="72" t="s">
        <v>3127</v>
      </c>
      <c r="C625" s="56" t="s">
        <v>29</v>
      </c>
      <c r="D625" s="35">
        <f>E625*G$2</f>
        <v>6.3000000000000007</v>
      </c>
      <c r="E625" s="60">
        <v>0.14000000000000001</v>
      </c>
      <c r="F625" s="35">
        <f t="shared" ref="F625:F626" si="291">G625*G$2</f>
        <v>6.3000000000000007</v>
      </c>
      <c r="G625" s="35">
        <f t="shared" ref="G625:G634" si="292">E625*(1-G$3)</f>
        <v>0.14000000000000001</v>
      </c>
    </row>
    <row r="626" spans="1:7" ht="14.25" hidden="1" customHeight="1" outlineLevel="3" x14ac:dyDescent="0.2">
      <c r="A626" s="72" t="s">
        <v>3129</v>
      </c>
      <c r="B626" s="72" t="s">
        <v>3128</v>
      </c>
      <c r="C626" s="56" t="s">
        <v>29</v>
      </c>
      <c r="D626" s="35">
        <f>E626*G$2</f>
        <v>7.65</v>
      </c>
      <c r="E626" s="60">
        <v>0.17</v>
      </c>
      <c r="F626" s="35">
        <f t="shared" si="291"/>
        <v>7.65</v>
      </c>
      <c r="G626" s="35">
        <f t="shared" si="292"/>
        <v>0.17</v>
      </c>
    </row>
    <row r="627" spans="1:7" ht="14.25" hidden="1" customHeight="1" outlineLevel="3" x14ac:dyDescent="0.2">
      <c r="A627" s="72" t="s">
        <v>413</v>
      </c>
      <c r="B627" s="72" t="s">
        <v>414</v>
      </c>
      <c r="C627" s="66" t="s">
        <v>29</v>
      </c>
      <c r="D627" s="54">
        <v>171.6</v>
      </c>
      <c r="E627" s="35">
        <f t="shared" ref="E627:E634" si="293">D627/G$2</f>
        <v>3.813333333333333</v>
      </c>
      <c r="F627" s="35">
        <f>G627*G$2</f>
        <v>171.6</v>
      </c>
      <c r="G627" s="35">
        <f t="shared" si="292"/>
        <v>3.813333333333333</v>
      </c>
    </row>
    <row r="628" spans="1:7" ht="14.25" hidden="1" customHeight="1" outlineLevel="3" x14ac:dyDescent="0.2">
      <c r="A628" s="72" t="s">
        <v>2522</v>
      </c>
      <c r="B628" s="72" t="s">
        <v>2523</v>
      </c>
      <c r="C628" s="56" t="s">
        <v>29</v>
      </c>
      <c r="D628" s="54">
        <v>30</v>
      </c>
      <c r="E628" s="35">
        <f t="shared" si="293"/>
        <v>0.66666666666666663</v>
      </c>
      <c r="F628" s="35">
        <f t="shared" ref="F628" si="294">G628*G$2</f>
        <v>30</v>
      </c>
      <c r="G628" s="35">
        <f t="shared" si="292"/>
        <v>0.66666666666666663</v>
      </c>
    </row>
    <row r="629" spans="1:7" ht="14.25" hidden="1" customHeight="1" outlineLevel="3" x14ac:dyDescent="0.2">
      <c r="A629" s="72" t="s">
        <v>708</v>
      </c>
      <c r="B629" s="72" t="s">
        <v>709</v>
      </c>
      <c r="C629" s="56" t="s">
        <v>29</v>
      </c>
      <c r="D629" s="54">
        <v>1800</v>
      </c>
      <c r="E629" s="35">
        <f t="shared" si="293"/>
        <v>40</v>
      </c>
      <c r="F629" s="35">
        <f t="shared" ref="F629:F722" si="295">G629*G$2</f>
        <v>1800</v>
      </c>
      <c r="G629" s="35">
        <f t="shared" si="292"/>
        <v>40</v>
      </c>
    </row>
    <row r="630" spans="1:7" ht="14.25" hidden="1" customHeight="1" outlineLevel="3" x14ac:dyDescent="0.2">
      <c r="A630" s="72" t="s">
        <v>710</v>
      </c>
      <c r="B630" s="72" t="s">
        <v>3832</v>
      </c>
      <c r="C630" s="56" t="s">
        <v>29</v>
      </c>
      <c r="D630" s="54">
        <v>700</v>
      </c>
      <c r="E630" s="35">
        <f t="shared" si="293"/>
        <v>15.555555555555555</v>
      </c>
      <c r="F630" s="35">
        <f t="shared" ref="F630" si="296">G630*G$2</f>
        <v>700</v>
      </c>
      <c r="G630" s="35">
        <f t="shared" si="292"/>
        <v>15.555555555555555</v>
      </c>
    </row>
    <row r="631" spans="1:7" ht="14.25" hidden="1" customHeight="1" outlineLevel="3" x14ac:dyDescent="0.2">
      <c r="A631" s="72" t="s">
        <v>4207</v>
      </c>
      <c r="B631" s="72" t="s">
        <v>4208</v>
      </c>
      <c r="C631" s="56" t="s">
        <v>29</v>
      </c>
      <c r="D631" s="54">
        <v>93.5</v>
      </c>
      <c r="E631" s="35">
        <f t="shared" ref="E631" si="297">D631/G$2</f>
        <v>2.0777777777777779</v>
      </c>
      <c r="F631" s="35">
        <f t="shared" ref="F631" si="298">G631*G$2</f>
        <v>93.500000000000014</v>
      </c>
      <c r="G631" s="35">
        <f t="shared" ref="G631" si="299">E631*(1-G$3)</f>
        <v>2.0777777777777779</v>
      </c>
    </row>
    <row r="632" spans="1:7" ht="14.25" hidden="1" customHeight="1" outlineLevel="3" x14ac:dyDescent="0.2">
      <c r="A632" s="39" t="s">
        <v>711</v>
      </c>
      <c r="B632" s="39" t="s">
        <v>712</v>
      </c>
      <c r="C632" s="34" t="s">
        <v>29</v>
      </c>
      <c r="D632" s="54">
        <v>20</v>
      </c>
      <c r="E632" s="35">
        <f t="shared" si="293"/>
        <v>0.44444444444444442</v>
      </c>
      <c r="F632" s="35">
        <f t="shared" si="295"/>
        <v>20</v>
      </c>
      <c r="G632" s="35">
        <f t="shared" si="292"/>
        <v>0.44444444444444442</v>
      </c>
    </row>
    <row r="633" spans="1:7" ht="14.25" hidden="1" customHeight="1" outlineLevel="3" x14ac:dyDescent="0.2">
      <c r="A633" s="39" t="s">
        <v>2794</v>
      </c>
      <c r="B633" s="39" t="s">
        <v>2795</v>
      </c>
      <c r="C633" s="34" t="s">
        <v>29</v>
      </c>
      <c r="D633" s="54">
        <v>180</v>
      </c>
      <c r="E633" s="35">
        <f t="shared" si="293"/>
        <v>4</v>
      </c>
      <c r="F633" s="35">
        <f t="shared" ref="F633" si="300">G633*G$2</f>
        <v>180</v>
      </c>
      <c r="G633" s="35">
        <f t="shared" si="292"/>
        <v>4</v>
      </c>
    </row>
    <row r="634" spans="1:7" ht="14.25" hidden="1" customHeight="1" outlineLevel="3" x14ac:dyDescent="0.2">
      <c r="A634" s="72" t="s">
        <v>713</v>
      </c>
      <c r="B634" s="72" t="s">
        <v>714</v>
      </c>
      <c r="C634" s="56" t="s">
        <v>29</v>
      </c>
      <c r="D634" s="54">
        <v>990</v>
      </c>
      <c r="E634" s="35">
        <f t="shared" si="293"/>
        <v>22</v>
      </c>
      <c r="F634" s="35">
        <f t="shared" si="295"/>
        <v>990</v>
      </c>
      <c r="G634" s="35">
        <f t="shared" si="292"/>
        <v>22</v>
      </c>
    </row>
    <row r="635" spans="1:7" ht="14.25" hidden="1" customHeight="1" outlineLevel="3" x14ac:dyDescent="0.2">
      <c r="A635" s="72"/>
      <c r="B635" s="72"/>
      <c r="C635" s="56"/>
      <c r="D635" s="186"/>
      <c r="E635" s="35"/>
      <c r="F635" s="35"/>
      <c r="G635" s="35"/>
    </row>
    <row r="636" spans="1:7" ht="14.25" hidden="1" customHeight="1" outlineLevel="3" x14ac:dyDescent="0.2">
      <c r="A636" s="72" t="s">
        <v>3352</v>
      </c>
      <c r="B636" s="72" t="s">
        <v>3353</v>
      </c>
      <c r="C636" s="56" t="s">
        <v>120</v>
      </c>
      <c r="D636" s="54">
        <v>330</v>
      </c>
      <c r="E636" s="35">
        <f>D636/G$2</f>
        <v>7.333333333333333</v>
      </c>
      <c r="F636" s="35">
        <f t="shared" ref="F636:F640" si="301">G636*G$2</f>
        <v>330</v>
      </c>
      <c r="G636" s="35">
        <f>E636*(1-G$3)</f>
        <v>7.333333333333333</v>
      </c>
    </row>
    <row r="637" spans="1:7" ht="14.25" hidden="1" customHeight="1" outlineLevel="3" x14ac:dyDescent="0.2">
      <c r="A637" s="72" t="s">
        <v>3054</v>
      </c>
      <c r="B637" s="72" t="s">
        <v>3055</v>
      </c>
      <c r="C637" s="56" t="s">
        <v>120</v>
      </c>
      <c r="D637" s="54">
        <v>275</v>
      </c>
      <c r="E637" s="35">
        <f>D637/G$2</f>
        <v>6.1111111111111107</v>
      </c>
      <c r="F637" s="35">
        <f t="shared" ref="F637" si="302">G637*G$2</f>
        <v>275</v>
      </c>
      <c r="G637" s="35">
        <f>E637*(1-G$3)</f>
        <v>6.1111111111111107</v>
      </c>
    </row>
    <row r="638" spans="1:7" ht="14.25" hidden="1" customHeight="1" outlineLevel="3" x14ac:dyDescent="0.2">
      <c r="A638" s="72"/>
      <c r="B638" s="72"/>
      <c r="C638" s="56"/>
      <c r="D638" s="186"/>
      <c r="E638" s="35"/>
      <c r="F638" s="35"/>
      <c r="G638" s="35"/>
    </row>
    <row r="639" spans="1:7" ht="14.25" hidden="1" customHeight="1" outlineLevel="3" x14ac:dyDescent="0.2">
      <c r="A639" s="72" t="s">
        <v>3967</v>
      </c>
      <c r="B639" s="72" t="s">
        <v>2713</v>
      </c>
      <c r="C639" s="56" t="s">
        <v>120</v>
      </c>
      <c r="D639" s="54">
        <v>990</v>
      </c>
      <c r="E639" s="35">
        <f>D639/G$2</f>
        <v>22</v>
      </c>
      <c r="F639" s="35">
        <f t="shared" si="301"/>
        <v>990</v>
      </c>
      <c r="G639" s="35">
        <f>E639*(1-G$3)</f>
        <v>22</v>
      </c>
    </row>
    <row r="640" spans="1:7" ht="14.25" hidden="1" customHeight="1" outlineLevel="3" x14ac:dyDescent="0.2">
      <c r="A640" s="72" t="s">
        <v>3968</v>
      </c>
      <c r="B640" s="72" t="s">
        <v>2714</v>
      </c>
      <c r="C640" s="56" t="s">
        <v>120</v>
      </c>
      <c r="D640" s="54">
        <v>1221</v>
      </c>
      <c r="E640" s="35">
        <f>D640/G$2</f>
        <v>27.133333333333333</v>
      </c>
      <c r="F640" s="35">
        <f t="shared" si="301"/>
        <v>1221</v>
      </c>
      <c r="G640" s="35">
        <f>E640*(1-G$3)</f>
        <v>27.133333333333333</v>
      </c>
    </row>
    <row r="641" spans="1:7" ht="14.25" hidden="1" customHeight="1" outlineLevel="3" x14ac:dyDescent="0.2">
      <c r="A641" s="72"/>
      <c r="B641" s="72"/>
      <c r="C641" s="56"/>
      <c r="D641" s="186"/>
      <c r="E641" s="35"/>
      <c r="F641" s="35"/>
      <c r="G641" s="35"/>
    </row>
    <row r="642" spans="1:7" ht="14.25" hidden="1" customHeight="1" outlineLevel="3" x14ac:dyDescent="0.2">
      <c r="A642" s="72" t="s">
        <v>715</v>
      </c>
      <c r="B642" s="72" t="s">
        <v>716</v>
      </c>
      <c r="C642" s="56" t="s">
        <v>29</v>
      </c>
      <c r="D642" s="54">
        <v>605</v>
      </c>
      <c r="E642" s="35">
        <f>D642/G$2</f>
        <v>13.444444444444445</v>
      </c>
      <c r="F642" s="35">
        <f t="shared" ref="F642" si="303">G642*G$2</f>
        <v>605</v>
      </c>
      <c r="G642" s="35">
        <f>E642*(1-G$3)</f>
        <v>13.444444444444445</v>
      </c>
    </row>
    <row r="643" spans="1:7" ht="14.25" hidden="1" customHeight="1" outlineLevel="3" x14ac:dyDescent="0.2">
      <c r="A643" s="72" t="s">
        <v>3265</v>
      </c>
      <c r="B643" s="72" t="s">
        <v>3264</v>
      </c>
      <c r="C643" s="56" t="s">
        <v>29</v>
      </c>
      <c r="D643" s="54">
        <v>1540</v>
      </c>
      <c r="E643" s="35">
        <f>D643/G$2</f>
        <v>34.222222222222221</v>
      </c>
      <c r="F643" s="35">
        <f t="shared" ref="F643" si="304">G643*G$2</f>
        <v>1540</v>
      </c>
      <c r="G643" s="35">
        <f>E643*(1-G$3)</f>
        <v>34.222222222222221</v>
      </c>
    </row>
    <row r="644" spans="1:7" ht="14.25" hidden="1" customHeight="1" outlineLevel="3" x14ac:dyDescent="0.2">
      <c r="A644" s="72" t="s">
        <v>4412</v>
      </c>
      <c r="B644" s="72" t="s">
        <v>2713</v>
      </c>
      <c r="C644" s="56" t="s">
        <v>29</v>
      </c>
      <c r="D644" s="54">
        <v>1064</v>
      </c>
      <c r="E644" s="35">
        <f>D644/G$2</f>
        <v>23.644444444444446</v>
      </c>
      <c r="F644" s="35">
        <f>G644*G$2</f>
        <v>1064</v>
      </c>
      <c r="G644" s="35">
        <f>E644*(1-G$3)</f>
        <v>23.644444444444446</v>
      </c>
    </row>
    <row r="645" spans="1:7" ht="14.25" hidden="1" customHeight="1" outlineLevel="3" x14ac:dyDescent="0.2">
      <c r="A645" s="72" t="s">
        <v>4413</v>
      </c>
      <c r="B645" s="72" t="s">
        <v>2714</v>
      </c>
      <c r="C645" s="56" t="s">
        <v>29</v>
      </c>
      <c r="D645" s="54">
        <v>1354</v>
      </c>
      <c r="E645" s="35">
        <f>D645/G$2</f>
        <v>30.088888888888889</v>
      </c>
      <c r="F645" s="35">
        <f>G645*G$2</f>
        <v>1354</v>
      </c>
      <c r="G645" s="35">
        <f>E645*(1-G$3)</f>
        <v>30.088888888888889</v>
      </c>
    </row>
    <row r="646" spans="1:7" ht="14.25" hidden="1" customHeight="1" outlineLevel="3" x14ac:dyDescent="0.2">
      <c r="A646" s="72"/>
      <c r="B646" s="72"/>
      <c r="C646" s="56"/>
      <c r="D646" s="186"/>
      <c r="E646" s="35"/>
      <c r="F646" s="35"/>
      <c r="G646" s="35"/>
    </row>
    <row r="647" spans="1:7" ht="14.25" hidden="1" customHeight="1" outlineLevel="3" x14ac:dyDescent="0.2">
      <c r="A647" s="72" t="s">
        <v>4190</v>
      </c>
      <c r="B647" s="72" t="s">
        <v>4191</v>
      </c>
      <c r="C647" s="56" t="s">
        <v>29</v>
      </c>
      <c r="D647" s="54">
        <v>6691.3</v>
      </c>
      <c r="E647" s="35">
        <f>D647/G$2</f>
        <v>148.69555555555556</v>
      </c>
      <c r="F647" s="35">
        <f t="shared" ref="F647:F648" si="305">G647*G$2</f>
        <v>6691.3</v>
      </c>
      <c r="G647" s="35">
        <f>E647*(1-G$3)</f>
        <v>148.69555555555556</v>
      </c>
    </row>
    <row r="648" spans="1:7" ht="14.25" hidden="1" customHeight="1" outlineLevel="3" x14ac:dyDescent="0.2">
      <c r="A648" s="72" t="s">
        <v>4192</v>
      </c>
      <c r="B648" s="72" t="s">
        <v>4193</v>
      </c>
      <c r="C648" s="56" t="s">
        <v>29</v>
      </c>
      <c r="D648" s="54">
        <v>7092.8</v>
      </c>
      <c r="E648" s="35">
        <f>D648/G$2</f>
        <v>157.61777777777777</v>
      </c>
      <c r="F648" s="35">
        <f t="shared" si="305"/>
        <v>7092.8</v>
      </c>
      <c r="G648" s="35">
        <f>E648*(1-G$3)</f>
        <v>157.61777777777777</v>
      </c>
    </row>
    <row r="649" spans="1:7" ht="14.25" hidden="1" customHeight="1" outlineLevel="3" x14ac:dyDescent="0.2">
      <c r="A649" s="72" t="s">
        <v>4194</v>
      </c>
      <c r="B649" s="72" t="s">
        <v>4195</v>
      </c>
      <c r="C649" s="56" t="s">
        <v>29</v>
      </c>
      <c r="D649" s="54">
        <v>3031.6</v>
      </c>
      <c r="E649" s="35">
        <f>D649/G$2</f>
        <v>67.36888888888889</v>
      </c>
      <c r="F649" s="35">
        <f>G649*G$2</f>
        <v>3031.6</v>
      </c>
      <c r="G649" s="35">
        <f>E649*(1-G$3)</f>
        <v>67.36888888888889</v>
      </c>
    </row>
    <row r="650" spans="1:7" ht="14.25" hidden="1" customHeight="1" outlineLevel="3" x14ac:dyDescent="0.2">
      <c r="A650" s="72" t="s">
        <v>4196</v>
      </c>
      <c r="B650" s="72" t="s">
        <v>4197</v>
      </c>
      <c r="C650" s="56" t="s">
        <v>29</v>
      </c>
      <c r="D650" s="54">
        <v>8360</v>
      </c>
      <c r="E650" s="35">
        <f>D650/G$2</f>
        <v>185.77777777777777</v>
      </c>
      <c r="F650" s="35">
        <f>G650*G$2</f>
        <v>8360</v>
      </c>
      <c r="G650" s="35">
        <f>E650*(1-G$3)</f>
        <v>185.77777777777777</v>
      </c>
    </row>
    <row r="651" spans="1:7" ht="14.25" hidden="1" customHeight="1" outlineLevel="3" x14ac:dyDescent="0.2">
      <c r="A651" s="72" t="s">
        <v>4198</v>
      </c>
      <c r="B651" s="72" t="s">
        <v>4199</v>
      </c>
      <c r="C651" s="56" t="s">
        <v>29</v>
      </c>
      <c r="D651" s="54">
        <v>10780</v>
      </c>
      <c r="E651" s="35">
        <f t="shared" ref="E651:E654" si="306">D651/G$2</f>
        <v>239.55555555555554</v>
      </c>
      <c r="F651" s="35">
        <f t="shared" ref="F651:F654" si="307">G651*G$2</f>
        <v>10780</v>
      </c>
      <c r="G651" s="35">
        <f t="shared" ref="G651:G654" si="308">E651*(1-G$3)</f>
        <v>239.55555555555554</v>
      </c>
    </row>
    <row r="652" spans="1:7" ht="14.25" hidden="1" customHeight="1" outlineLevel="3" x14ac:dyDescent="0.2">
      <c r="A652" s="72" t="s">
        <v>4200</v>
      </c>
      <c r="B652" s="72" t="s">
        <v>4201</v>
      </c>
      <c r="C652" s="56" t="s">
        <v>29</v>
      </c>
      <c r="D652" s="54">
        <v>2420</v>
      </c>
      <c r="E652" s="35">
        <f t="shared" si="306"/>
        <v>53.777777777777779</v>
      </c>
      <c r="F652" s="35">
        <f t="shared" si="307"/>
        <v>2420</v>
      </c>
      <c r="G652" s="35">
        <f t="shared" si="308"/>
        <v>53.777777777777779</v>
      </c>
    </row>
    <row r="653" spans="1:7" ht="14.25" hidden="1" customHeight="1" outlineLevel="3" x14ac:dyDescent="0.2">
      <c r="A653" s="72" t="s">
        <v>4202</v>
      </c>
      <c r="B653" s="72" t="s">
        <v>4203</v>
      </c>
      <c r="C653" s="56" t="s">
        <v>29</v>
      </c>
      <c r="D653" s="54">
        <v>4666.2</v>
      </c>
      <c r="E653" s="35">
        <f t="shared" si="306"/>
        <v>103.69333333333333</v>
      </c>
      <c r="F653" s="35">
        <f t="shared" si="307"/>
        <v>4666.2</v>
      </c>
      <c r="G653" s="35">
        <f t="shared" si="308"/>
        <v>103.69333333333333</v>
      </c>
    </row>
    <row r="654" spans="1:7" ht="14.25" hidden="1" customHeight="1" outlineLevel="3" x14ac:dyDescent="0.2">
      <c r="A654" s="72" t="s">
        <v>4204</v>
      </c>
      <c r="B654" s="72" t="s">
        <v>4205</v>
      </c>
      <c r="C654" s="56" t="s">
        <v>29</v>
      </c>
      <c r="D654" s="54">
        <v>5082</v>
      </c>
      <c r="E654" s="35">
        <f t="shared" si="306"/>
        <v>112.93333333333334</v>
      </c>
      <c r="F654" s="35">
        <f t="shared" si="307"/>
        <v>5082</v>
      </c>
      <c r="G654" s="35">
        <f t="shared" si="308"/>
        <v>112.93333333333334</v>
      </c>
    </row>
    <row r="655" spans="1:7" ht="14.25" hidden="1" customHeight="1" outlineLevel="3" x14ac:dyDescent="0.2">
      <c r="A655" s="72"/>
      <c r="B655" s="72"/>
      <c r="C655" s="241"/>
      <c r="D655" s="186"/>
      <c r="E655" s="186"/>
      <c r="F655" s="186"/>
      <c r="G655" s="186"/>
    </row>
    <row r="656" spans="1:7" ht="14.25" hidden="1" customHeight="1" outlineLevel="3" x14ac:dyDescent="0.2">
      <c r="A656" s="72" t="s">
        <v>4209</v>
      </c>
      <c r="B656" s="72" t="s">
        <v>4210</v>
      </c>
      <c r="C656" s="56" t="s">
        <v>29</v>
      </c>
      <c r="D656" s="54">
        <v>220</v>
      </c>
      <c r="E656" s="35">
        <f>D656/G$2</f>
        <v>4.8888888888888893</v>
      </c>
      <c r="F656" s="35">
        <f>G656*G$2</f>
        <v>220.00000000000003</v>
      </c>
      <c r="G656" s="35">
        <f>E656*(1-G$3)</f>
        <v>4.8888888888888893</v>
      </c>
    </row>
    <row r="657" spans="1:7" ht="14.25" hidden="1" customHeight="1" outlineLevel="3" x14ac:dyDescent="0.2">
      <c r="A657" s="72" t="s">
        <v>4211</v>
      </c>
      <c r="B657" s="72" t="s">
        <v>4212</v>
      </c>
      <c r="C657" s="56" t="s">
        <v>29</v>
      </c>
      <c r="D657" s="54">
        <v>2585</v>
      </c>
      <c r="E657" s="35">
        <f t="shared" ref="E657:E658" si="309">D657/G$2</f>
        <v>57.444444444444443</v>
      </c>
      <c r="F657" s="35">
        <f t="shared" ref="F657:F658" si="310">G657*G$2</f>
        <v>2585</v>
      </c>
      <c r="G657" s="35">
        <f t="shared" ref="G657:G658" si="311">E657*(1-G$3)</f>
        <v>57.444444444444443</v>
      </c>
    </row>
    <row r="658" spans="1:7" ht="14.25" hidden="1" customHeight="1" outlineLevel="3" x14ac:dyDescent="0.2">
      <c r="A658" s="72" t="s">
        <v>4213</v>
      </c>
      <c r="B658" s="72" t="s">
        <v>4214</v>
      </c>
      <c r="C658" s="56" t="s">
        <v>29</v>
      </c>
      <c r="D658" s="54">
        <v>2585</v>
      </c>
      <c r="E658" s="35">
        <f t="shared" si="309"/>
        <v>57.444444444444443</v>
      </c>
      <c r="F658" s="35">
        <f t="shared" si="310"/>
        <v>2585</v>
      </c>
      <c r="G658" s="35">
        <f t="shared" si="311"/>
        <v>57.444444444444443</v>
      </c>
    </row>
    <row r="659" spans="1:7" ht="14.25" hidden="1" customHeight="1" outlineLevel="3" x14ac:dyDescent="0.2">
      <c r="A659" s="72"/>
      <c r="B659" s="72"/>
      <c r="C659" s="241"/>
      <c r="D659" s="186"/>
      <c r="E659" s="186"/>
      <c r="F659" s="186"/>
      <c r="G659" s="186"/>
    </row>
    <row r="660" spans="1:7" ht="14.25" hidden="1" customHeight="1" outlineLevel="3" x14ac:dyDescent="0.2">
      <c r="A660" s="72" t="s">
        <v>2099</v>
      </c>
      <c r="B660" s="72" t="s">
        <v>2100</v>
      </c>
      <c r="C660" s="56" t="s">
        <v>29</v>
      </c>
      <c r="D660" s="54">
        <v>300</v>
      </c>
      <c r="E660" s="35">
        <f>D660/G$2</f>
        <v>6.666666666666667</v>
      </c>
      <c r="F660" s="35">
        <f t="shared" ref="F660" si="312">G660*G$2</f>
        <v>300</v>
      </c>
      <c r="G660" s="35">
        <f>E660*(1-G$3)</f>
        <v>6.666666666666667</v>
      </c>
    </row>
    <row r="661" spans="1:7" ht="14.25" hidden="1" customHeight="1" outlineLevel="3" x14ac:dyDescent="0.2">
      <c r="A661" s="72" t="s">
        <v>2495</v>
      </c>
      <c r="B661" s="72" t="s">
        <v>2496</v>
      </c>
      <c r="C661" s="56" t="s">
        <v>29</v>
      </c>
      <c r="D661" s="54">
        <v>2860</v>
      </c>
      <c r="E661" s="35">
        <f>D661/G$2</f>
        <v>63.555555555555557</v>
      </c>
      <c r="F661" s="35">
        <f t="shared" ref="F661" si="313">G661*G$2</f>
        <v>2860</v>
      </c>
      <c r="G661" s="35">
        <f>E661*(1-G$3)</f>
        <v>63.555555555555557</v>
      </c>
    </row>
    <row r="662" spans="1:7" ht="14.25" hidden="1" customHeight="1" outlineLevel="3" x14ac:dyDescent="0.2">
      <c r="A662" s="72"/>
      <c r="B662" s="72"/>
      <c r="C662" s="56"/>
      <c r="D662" s="186"/>
      <c r="E662" s="35"/>
      <c r="F662" s="35"/>
      <c r="G662" s="35"/>
    </row>
    <row r="663" spans="1:7" ht="14.25" hidden="1" customHeight="1" outlineLevel="3" x14ac:dyDescent="0.2">
      <c r="A663" s="72" t="s">
        <v>3104</v>
      </c>
      <c r="B663" s="72" t="s">
        <v>3105</v>
      </c>
      <c r="C663" s="56" t="s">
        <v>29</v>
      </c>
      <c r="D663" s="54">
        <v>1502</v>
      </c>
      <c r="E663" s="35">
        <f>D663/G$2</f>
        <v>33.37777777777778</v>
      </c>
      <c r="F663" s="35">
        <f t="shared" ref="F663:F664" si="314">G663*G$2</f>
        <v>1502</v>
      </c>
      <c r="G663" s="35">
        <f>E663*(1-G$3)</f>
        <v>33.37777777777778</v>
      </c>
    </row>
    <row r="664" spans="1:7" ht="14.25" hidden="1" customHeight="1" outlineLevel="3" x14ac:dyDescent="0.2">
      <c r="A664" s="72" t="s">
        <v>3106</v>
      </c>
      <c r="B664" s="72" t="s">
        <v>3107</v>
      </c>
      <c r="C664" s="56" t="s">
        <v>29</v>
      </c>
      <c r="D664" s="54">
        <v>1502</v>
      </c>
      <c r="E664" s="35">
        <f>D664/G$2</f>
        <v>33.37777777777778</v>
      </c>
      <c r="F664" s="35">
        <f t="shared" si="314"/>
        <v>1502</v>
      </c>
      <c r="G664" s="35">
        <f>E664*(1-G$3)</f>
        <v>33.37777777777778</v>
      </c>
    </row>
    <row r="665" spans="1:7" ht="14.25" hidden="1" customHeight="1" outlineLevel="2" collapsed="1" x14ac:dyDescent="0.2">
      <c r="A665" s="200"/>
      <c r="B665" s="28" t="s">
        <v>2719</v>
      </c>
      <c r="C665" s="29"/>
      <c r="D665" s="30"/>
      <c r="E665" s="30"/>
      <c r="F665" s="51"/>
      <c r="G665" s="51"/>
    </row>
    <row r="666" spans="1:7" ht="14.25" hidden="1" customHeight="1" outlineLevel="3" x14ac:dyDescent="0.2">
      <c r="A666" s="72" t="s">
        <v>717</v>
      </c>
      <c r="B666" s="72" t="s">
        <v>718</v>
      </c>
      <c r="C666" s="34" t="s">
        <v>29</v>
      </c>
      <c r="D666" s="35">
        <f t="shared" ref="D666:D673" si="315">E666*G$2</f>
        <v>1035</v>
      </c>
      <c r="E666" s="60">
        <v>23</v>
      </c>
      <c r="F666" s="35">
        <f t="shared" si="295"/>
        <v>1035</v>
      </c>
      <c r="G666" s="35">
        <f t="shared" ref="G666:G674" si="316">E666*(1-G$3)</f>
        <v>23</v>
      </c>
    </row>
    <row r="667" spans="1:7" ht="14.25" hidden="1" customHeight="1" outlineLevel="3" x14ac:dyDescent="0.2">
      <c r="A667" s="72" t="s">
        <v>719</v>
      </c>
      <c r="B667" s="72" t="s">
        <v>720</v>
      </c>
      <c r="C667" s="34" t="s">
        <v>29</v>
      </c>
      <c r="D667" s="35">
        <f t="shared" si="315"/>
        <v>1080</v>
      </c>
      <c r="E667" s="60">
        <v>24</v>
      </c>
      <c r="F667" s="35">
        <f t="shared" si="295"/>
        <v>1080</v>
      </c>
      <c r="G667" s="35">
        <f t="shared" si="316"/>
        <v>24</v>
      </c>
    </row>
    <row r="668" spans="1:7" ht="14.25" hidden="1" customHeight="1" outlineLevel="3" x14ac:dyDescent="0.2">
      <c r="A668" s="72" t="s">
        <v>2721</v>
      </c>
      <c r="B668" s="72" t="s">
        <v>2726</v>
      </c>
      <c r="C668" s="34" t="s">
        <v>29</v>
      </c>
      <c r="D668" s="35">
        <f t="shared" si="315"/>
        <v>1395</v>
      </c>
      <c r="E668" s="60">
        <v>31</v>
      </c>
      <c r="F668" s="35">
        <f t="shared" ref="F668" si="317">G668*G$2</f>
        <v>1395</v>
      </c>
      <c r="G668" s="35">
        <f t="shared" si="316"/>
        <v>31</v>
      </c>
    </row>
    <row r="669" spans="1:7" ht="14.25" hidden="1" customHeight="1" outlineLevel="3" x14ac:dyDescent="0.2">
      <c r="A669" s="72" t="s">
        <v>3290</v>
      </c>
      <c r="B669" s="72" t="s">
        <v>3291</v>
      </c>
      <c r="C669" s="34" t="s">
        <v>29</v>
      </c>
      <c r="D669" s="35">
        <f t="shared" si="315"/>
        <v>2475</v>
      </c>
      <c r="E669" s="60">
        <v>55</v>
      </c>
      <c r="F669" s="35">
        <f t="shared" ref="F669" si="318">G669*G$2</f>
        <v>2475</v>
      </c>
      <c r="G669" s="35">
        <f t="shared" si="316"/>
        <v>55</v>
      </c>
    </row>
    <row r="670" spans="1:7" ht="14.25" hidden="1" customHeight="1" outlineLevel="3" x14ac:dyDescent="0.2">
      <c r="A670" s="72" t="s">
        <v>721</v>
      </c>
      <c r="B670" s="72" t="s">
        <v>722</v>
      </c>
      <c r="C670" s="34" t="s">
        <v>29</v>
      </c>
      <c r="D670" s="35">
        <f t="shared" si="315"/>
        <v>1125</v>
      </c>
      <c r="E670" s="60">
        <v>25</v>
      </c>
      <c r="F670" s="35">
        <f t="shared" si="295"/>
        <v>1125</v>
      </c>
      <c r="G670" s="35">
        <f t="shared" si="316"/>
        <v>25</v>
      </c>
    </row>
    <row r="671" spans="1:7" ht="14.25" hidden="1" customHeight="1" outlineLevel="3" x14ac:dyDescent="0.2">
      <c r="A671" s="72" t="s">
        <v>723</v>
      </c>
      <c r="B671" s="72" t="s">
        <v>724</v>
      </c>
      <c r="C671" s="34" t="s">
        <v>29</v>
      </c>
      <c r="D671" s="35">
        <f t="shared" si="315"/>
        <v>1080</v>
      </c>
      <c r="E671" s="60">
        <v>24</v>
      </c>
      <c r="F671" s="35">
        <f t="shared" ref="F671" si="319">G671*G$2</f>
        <v>1080</v>
      </c>
      <c r="G671" s="35">
        <f t="shared" si="316"/>
        <v>24</v>
      </c>
    </row>
    <row r="672" spans="1:7" ht="14.25" hidden="1" customHeight="1" outlineLevel="3" x14ac:dyDescent="0.2">
      <c r="A672" s="72" t="s">
        <v>725</v>
      </c>
      <c r="B672" s="72" t="s">
        <v>2150</v>
      </c>
      <c r="C672" s="34" t="s">
        <v>29</v>
      </c>
      <c r="D672" s="35">
        <f t="shared" si="315"/>
        <v>6300</v>
      </c>
      <c r="E672" s="60">
        <v>140</v>
      </c>
      <c r="F672" s="35">
        <f t="shared" ref="F672" si="320">G672*G$2</f>
        <v>6300</v>
      </c>
      <c r="G672" s="35">
        <f t="shared" si="316"/>
        <v>140</v>
      </c>
    </row>
    <row r="673" spans="1:7" ht="14.25" hidden="1" customHeight="1" outlineLevel="3" x14ac:dyDescent="0.2">
      <c r="A673" s="72" t="s">
        <v>726</v>
      </c>
      <c r="B673" s="72" t="s">
        <v>727</v>
      </c>
      <c r="C673" s="34" t="s">
        <v>29</v>
      </c>
      <c r="D673" s="35">
        <f t="shared" si="315"/>
        <v>720</v>
      </c>
      <c r="E673" s="60">
        <v>16</v>
      </c>
      <c r="F673" s="35">
        <f t="shared" ref="F673:F674" si="321">G673*G$2</f>
        <v>720</v>
      </c>
      <c r="G673" s="35">
        <f t="shared" si="316"/>
        <v>16</v>
      </c>
    </row>
    <row r="674" spans="1:7" ht="14.25" hidden="1" customHeight="1" outlineLevel="3" x14ac:dyDescent="0.2">
      <c r="A674" s="72" t="s">
        <v>3082</v>
      </c>
      <c r="B674" s="72" t="s">
        <v>3083</v>
      </c>
      <c r="C674" s="34" t="s">
        <v>29</v>
      </c>
      <c r="D674" s="54">
        <v>250</v>
      </c>
      <c r="E674" s="35">
        <f>D674/G$2</f>
        <v>5.5555555555555554</v>
      </c>
      <c r="F674" s="35">
        <f t="shared" si="321"/>
        <v>250</v>
      </c>
      <c r="G674" s="35">
        <f t="shared" si="316"/>
        <v>5.5555555555555554</v>
      </c>
    </row>
    <row r="675" spans="1:7" ht="14.25" hidden="1" customHeight="1" outlineLevel="3" x14ac:dyDescent="0.2">
      <c r="A675" s="72"/>
      <c r="B675" s="72"/>
      <c r="C675" s="34"/>
      <c r="D675" s="35"/>
      <c r="E675" s="171"/>
      <c r="F675" s="35"/>
      <c r="G675" s="35"/>
    </row>
    <row r="676" spans="1:7" ht="14.25" hidden="1" customHeight="1" outlineLevel="3" x14ac:dyDescent="0.2">
      <c r="A676" s="72" t="s">
        <v>3084</v>
      </c>
      <c r="B676" s="72" t="s">
        <v>3085</v>
      </c>
      <c r="C676" s="34" t="s">
        <v>29</v>
      </c>
      <c r="D676" s="54">
        <v>30</v>
      </c>
      <c r="E676" s="35">
        <f>D676/G$2</f>
        <v>0.66666666666666663</v>
      </c>
      <c r="F676" s="35">
        <f t="shared" ref="F676" si="322">G676*G$2</f>
        <v>30</v>
      </c>
      <c r="G676" s="35">
        <f t="shared" ref="G676:G681" si="323">E676*(1-G$3)</f>
        <v>0.66666666666666663</v>
      </c>
    </row>
    <row r="677" spans="1:7" ht="14.25" hidden="1" customHeight="1" outlineLevel="3" x14ac:dyDescent="0.2">
      <c r="A677" s="72" t="s">
        <v>2463</v>
      </c>
      <c r="B677" s="72" t="s">
        <v>2668</v>
      </c>
      <c r="C677" s="34" t="s">
        <v>29</v>
      </c>
      <c r="D677" s="35">
        <f>E677*G$2</f>
        <v>173.7</v>
      </c>
      <c r="E677" s="60">
        <v>3.86</v>
      </c>
      <c r="F677" s="35">
        <f t="shared" ref="F677:F681" si="324">G677*G$2</f>
        <v>173.7</v>
      </c>
      <c r="G677" s="35">
        <f t="shared" si="323"/>
        <v>3.86</v>
      </c>
    </row>
    <row r="678" spans="1:7" ht="14.25" hidden="1" customHeight="1" outlineLevel="3" x14ac:dyDescent="0.2">
      <c r="A678" s="72" t="s">
        <v>2464</v>
      </c>
      <c r="B678" s="72" t="s">
        <v>2669</v>
      </c>
      <c r="C678" s="34" t="s">
        <v>29</v>
      </c>
      <c r="D678" s="35">
        <f>E678*G$2</f>
        <v>173.7</v>
      </c>
      <c r="E678" s="60">
        <v>3.86</v>
      </c>
      <c r="F678" s="35">
        <f t="shared" si="324"/>
        <v>173.7</v>
      </c>
      <c r="G678" s="35">
        <f t="shared" si="323"/>
        <v>3.86</v>
      </c>
    </row>
    <row r="679" spans="1:7" ht="14.25" hidden="1" customHeight="1" outlineLevel="3" x14ac:dyDescent="0.2">
      <c r="A679" s="72" t="s">
        <v>2465</v>
      </c>
      <c r="B679" s="72" t="s">
        <v>2670</v>
      </c>
      <c r="C679" s="34" t="s">
        <v>29</v>
      </c>
      <c r="D679" s="35">
        <f>E679*G$2</f>
        <v>173.7</v>
      </c>
      <c r="E679" s="60">
        <v>3.86</v>
      </c>
      <c r="F679" s="35">
        <f t="shared" si="324"/>
        <v>173.7</v>
      </c>
      <c r="G679" s="35">
        <f t="shared" si="323"/>
        <v>3.86</v>
      </c>
    </row>
    <row r="680" spans="1:7" ht="14.25" hidden="1" customHeight="1" outlineLevel="3" x14ac:dyDescent="0.2">
      <c r="A680" s="72" t="s">
        <v>2466</v>
      </c>
      <c r="B680" s="72" t="s">
        <v>2467</v>
      </c>
      <c r="C680" s="34" t="s">
        <v>29</v>
      </c>
      <c r="D680" s="35">
        <f>E680*G$2</f>
        <v>173.7</v>
      </c>
      <c r="E680" s="60">
        <v>3.86</v>
      </c>
      <c r="F680" s="35">
        <f t="shared" si="324"/>
        <v>173.7</v>
      </c>
      <c r="G680" s="35">
        <f t="shared" si="323"/>
        <v>3.86</v>
      </c>
    </row>
    <row r="681" spans="1:7" ht="14.25" hidden="1" customHeight="1" outlineLevel="3" x14ac:dyDescent="0.2">
      <c r="A681" s="72" t="s">
        <v>2468</v>
      </c>
      <c r="B681" s="72" t="s">
        <v>2469</v>
      </c>
      <c r="C681" s="34" t="s">
        <v>29</v>
      </c>
      <c r="D681" s="35">
        <f>E681*G$2</f>
        <v>173.7</v>
      </c>
      <c r="E681" s="60">
        <v>3.86</v>
      </c>
      <c r="F681" s="35">
        <f t="shared" si="324"/>
        <v>173.7</v>
      </c>
      <c r="G681" s="35">
        <f t="shared" si="323"/>
        <v>3.86</v>
      </c>
    </row>
    <row r="682" spans="1:7" ht="14.25" hidden="1" customHeight="1" outlineLevel="3" x14ac:dyDescent="0.2">
      <c r="A682" s="72"/>
      <c r="B682" s="72"/>
      <c r="C682" s="34"/>
      <c r="D682" s="35"/>
      <c r="E682" s="60"/>
      <c r="F682" s="35"/>
      <c r="G682" s="35"/>
    </row>
    <row r="683" spans="1:7" ht="14.25" hidden="1" customHeight="1" outlineLevel="3" x14ac:dyDescent="0.2">
      <c r="A683" s="72" t="s">
        <v>3560</v>
      </c>
      <c r="B683" s="72" t="s">
        <v>3561</v>
      </c>
      <c r="C683" s="34" t="s">
        <v>29</v>
      </c>
      <c r="D683" s="54">
        <v>138</v>
      </c>
      <c r="E683" s="35">
        <f>D683/G$2</f>
        <v>3.0666666666666669</v>
      </c>
      <c r="F683" s="35">
        <f t="shared" ref="F683" si="325">G683*G$2</f>
        <v>138</v>
      </c>
      <c r="G683" s="35">
        <f t="shared" ref="G683" si="326">E683*(1-G$3)</f>
        <v>3.0666666666666669</v>
      </c>
    </row>
    <row r="684" spans="1:7" ht="14.25" hidden="1" customHeight="1" outlineLevel="3" x14ac:dyDescent="0.2">
      <c r="A684" s="72" t="s">
        <v>2001</v>
      </c>
      <c r="B684" s="72" t="s">
        <v>2002</v>
      </c>
      <c r="C684" s="34" t="s">
        <v>29</v>
      </c>
      <c r="D684" s="35">
        <f t="shared" ref="D684:D699" si="327">E684*G$2</f>
        <v>202.5</v>
      </c>
      <c r="E684" s="60">
        <v>4.5</v>
      </c>
      <c r="F684" s="35">
        <f t="shared" ref="F684:F699" si="328">G684*G$2</f>
        <v>202.5</v>
      </c>
      <c r="G684" s="35">
        <f t="shared" ref="G684:G699" si="329">E684*(1-G$3)</f>
        <v>4.5</v>
      </c>
    </row>
    <row r="685" spans="1:7" ht="14.25" hidden="1" customHeight="1" outlineLevel="3" x14ac:dyDescent="0.2">
      <c r="A685" s="72" t="s">
        <v>3562</v>
      </c>
      <c r="B685" s="72" t="s">
        <v>3563</v>
      </c>
      <c r="C685" s="34" t="s">
        <v>29</v>
      </c>
      <c r="D685" s="54">
        <v>189</v>
      </c>
      <c r="E685" s="35">
        <f>D685/G$2</f>
        <v>4.2</v>
      </c>
      <c r="F685" s="35">
        <f t="shared" si="328"/>
        <v>189</v>
      </c>
      <c r="G685" s="35">
        <f t="shared" si="329"/>
        <v>4.2</v>
      </c>
    </row>
    <row r="686" spans="1:7" ht="14.25" hidden="1" customHeight="1" outlineLevel="3" x14ac:dyDescent="0.2">
      <c r="A686" s="72" t="s">
        <v>2147</v>
      </c>
      <c r="B686" s="72" t="s">
        <v>2148</v>
      </c>
      <c r="C686" s="34" t="s">
        <v>29</v>
      </c>
      <c r="D686" s="35">
        <f t="shared" si="327"/>
        <v>270</v>
      </c>
      <c r="E686" s="60">
        <v>6</v>
      </c>
      <c r="F686" s="35">
        <f t="shared" si="328"/>
        <v>270</v>
      </c>
      <c r="G686" s="35">
        <f t="shared" si="329"/>
        <v>6</v>
      </c>
    </row>
    <row r="687" spans="1:7" ht="14.25" hidden="1" customHeight="1" outlineLevel="3" x14ac:dyDescent="0.2">
      <c r="A687" s="72" t="s">
        <v>3564</v>
      </c>
      <c r="B687" s="72" t="s">
        <v>3565</v>
      </c>
      <c r="C687" s="34" t="s">
        <v>29</v>
      </c>
      <c r="D687" s="54">
        <v>252</v>
      </c>
      <c r="E687" s="35">
        <f>D687/G$2</f>
        <v>5.6</v>
      </c>
      <c r="F687" s="35">
        <f t="shared" ref="F687" si="330">G687*G$2</f>
        <v>251.99999999999997</v>
      </c>
      <c r="G687" s="35">
        <f t="shared" ref="G687" si="331">E687*(1-G$3)</f>
        <v>5.6</v>
      </c>
    </row>
    <row r="688" spans="1:7" ht="14.25" hidden="1" customHeight="1" outlineLevel="3" x14ac:dyDescent="0.2">
      <c r="A688" s="72" t="s">
        <v>3566</v>
      </c>
      <c r="B688" s="72" t="s">
        <v>3567</v>
      </c>
      <c r="C688" s="34" t="s">
        <v>29</v>
      </c>
      <c r="D688" s="54">
        <v>207</v>
      </c>
      <c r="E688" s="35">
        <f>D688/G$2</f>
        <v>4.5999999999999996</v>
      </c>
      <c r="F688" s="35">
        <f t="shared" ref="F688" si="332">G688*G$2</f>
        <v>206.99999999999997</v>
      </c>
      <c r="G688" s="35">
        <f t="shared" ref="G688" si="333">E688*(1-G$3)</f>
        <v>4.5999999999999996</v>
      </c>
    </row>
    <row r="689" spans="1:7" ht="14.25" hidden="1" customHeight="1" outlineLevel="3" x14ac:dyDescent="0.2">
      <c r="A689" s="72" t="s">
        <v>728</v>
      </c>
      <c r="B689" s="72" t="s">
        <v>729</v>
      </c>
      <c r="C689" s="34" t="s">
        <v>29</v>
      </c>
      <c r="D689" s="35">
        <f t="shared" ref="D689:D694" si="334">E689*G$2</f>
        <v>315</v>
      </c>
      <c r="E689" s="60">
        <v>7</v>
      </c>
      <c r="F689" s="35">
        <f t="shared" ref="F689:F694" si="335">G689*G$2</f>
        <v>315</v>
      </c>
      <c r="G689" s="35">
        <f t="shared" ref="G689:G694" si="336">E689*(1-G$3)</f>
        <v>7</v>
      </c>
    </row>
    <row r="690" spans="1:7" ht="14.25" hidden="1" customHeight="1" outlineLevel="3" x14ac:dyDescent="0.2">
      <c r="A690" s="72" t="s">
        <v>3568</v>
      </c>
      <c r="B690" s="72" t="s">
        <v>3569</v>
      </c>
      <c r="C690" s="34" t="s">
        <v>29</v>
      </c>
      <c r="D690" s="54">
        <v>294</v>
      </c>
      <c r="E690" s="35">
        <f>D690/G$2</f>
        <v>6.5333333333333332</v>
      </c>
      <c r="F690" s="35">
        <f t="shared" si="335"/>
        <v>294</v>
      </c>
      <c r="G690" s="35">
        <f t="shared" si="336"/>
        <v>6.5333333333333332</v>
      </c>
    </row>
    <row r="691" spans="1:7" ht="14.25" hidden="1" customHeight="1" outlineLevel="3" x14ac:dyDescent="0.2">
      <c r="A691" s="72" t="s">
        <v>730</v>
      </c>
      <c r="B691" s="72" t="s">
        <v>731</v>
      </c>
      <c r="C691" s="34" t="s">
        <v>29</v>
      </c>
      <c r="D691" s="35">
        <f t="shared" si="334"/>
        <v>463.50000000000006</v>
      </c>
      <c r="E691" s="60">
        <v>10.3</v>
      </c>
      <c r="F691" s="35">
        <f t="shared" si="335"/>
        <v>463.50000000000006</v>
      </c>
      <c r="G691" s="35">
        <f t="shared" si="336"/>
        <v>10.3</v>
      </c>
    </row>
    <row r="692" spans="1:7" ht="14.25" hidden="1" customHeight="1" outlineLevel="3" x14ac:dyDescent="0.2">
      <c r="A692" s="72" t="s">
        <v>3570</v>
      </c>
      <c r="B692" s="72" t="s">
        <v>3571</v>
      </c>
      <c r="C692" s="34" t="s">
        <v>29</v>
      </c>
      <c r="D692" s="54">
        <v>432.6</v>
      </c>
      <c r="E692" s="35">
        <f>D692/G$2</f>
        <v>9.6133333333333333</v>
      </c>
      <c r="F692" s="35">
        <f t="shared" ref="F692" si="337">G692*G$2</f>
        <v>432.6</v>
      </c>
      <c r="G692" s="35">
        <f t="shared" ref="G692" si="338">E692*(1-G$3)</f>
        <v>9.6133333333333333</v>
      </c>
    </row>
    <row r="693" spans="1:7" ht="14.25" hidden="1" customHeight="1" outlineLevel="3" x14ac:dyDescent="0.2">
      <c r="A693" s="72" t="s">
        <v>732</v>
      </c>
      <c r="B693" s="72" t="s">
        <v>733</v>
      </c>
      <c r="C693" s="34" t="s">
        <v>29</v>
      </c>
      <c r="D693" s="35">
        <f t="shared" si="334"/>
        <v>720</v>
      </c>
      <c r="E693" s="60">
        <v>16</v>
      </c>
      <c r="F693" s="35">
        <f t="shared" si="335"/>
        <v>720</v>
      </c>
      <c r="G693" s="35">
        <f t="shared" si="336"/>
        <v>16</v>
      </c>
    </row>
    <row r="694" spans="1:7" ht="14.25" hidden="1" customHeight="1" outlineLevel="3" x14ac:dyDescent="0.2">
      <c r="A694" s="72" t="s">
        <v>3572</v>
      </c>
      <c r="B694" s="72" t="s">
        <v>3573</v>
      </c>
      <c r="C694" s="34" t="s">
        <v>29</v>
      </c>
      <c r="D694" s="35">
        <f t="shared" si="334"/>
        <v>108</v>
      </c>
      <c r="E694" s="60">
        <v>2.4</v>
      </c>
      <c r="F694" s="35">
        <f t="shared" si="335"/>
        <v>108</v>
      </c>
      <c r="G694" s="35">
        <f t="shared" si="336"/>
        <v>2.4</v>
      </c>
    </row>
    <row r="695" spans="1:7" ht="14.25" hidden="1" customHeight="1" outlineLevel="3" x14ac:dyDescent="0.2">
      <c r="A695" s="72" t="s">
        <v>735</v>
      </c>
      <c r="B695" s="72" t="s">
        <v>736</v>
      </c>
      <c r="C695" s="34" t="s">
        <v>29</v>
      </c>
      <c r="D695" s="35">
        <f t="shared" si="327"/>
        <v>229.49999999999997</v>
      </c>
      <c r="E695" s="60">
        <v>5.0999999999999996</v>
      </c>
      <c r="F695" s="35">
        <f t="shared" si="328"/>
        <v>229.49999999999997</v>
      </c>
      <c r="G695" s="35">
        <f t="shared" si="329"/>
        <v>5.0999999999999996</v>
      </c>
    </row>
    <row r="696" spans="1:7" ht="14.25" hidden="1" customHeight="1" outlineLevel="3" x14ac:dyDescent="0.2">
      <c r="A696" s="72" t="s">
        <v>4043</v>
      </c>
      <c r="B696" s="72" t="s">
        <v>4044</v>
      </c>
      <c r="C696" s="34" t="s">
        <v>29</v>
      </c>
      <c r="D696" s="54">
        <v>224</v>
      </c>
      <c r="E696" s="35">
        <f>D696/G$2</f>
        <v>4.9777777777777779</v>
      </c>
      <c r="F696" s="35">
        <f t="shared" si="328"/>
        <v>224</v>
      </c>
      <c r="G696" s="35">
        <f t="shared" si="329"/>
        <v>4.9777777777777779</v>
      </c>
    </row>
    <row r="697" spans="1:7" ht="14.25" hidden="1" customHeight="1" outlineLevel="3" x14ac:dyDescent="0.2">
      <c r="A697" s="72" t="s">
        <v>734</v>
      </c>
      <c r="B697" s="72" t="s">
        <v>2149</v>
      </c>
      <c r="C697" s="34" t="s">
        <v>29</v>
      </c>
      <c r="D697" s="35">
        <f t="shared" si="327"/>
        <v>315</v>
      </c>
      <c r="E697" s="60">
        <v>7</v>
      </c>
      <c r="F697" s="35">
        <f t="shared" si="328"/>
        <v>315</v>
      </c>
      <c r="G697" s="35">
        <f t="shared" si="329"/>
        <v>7</v>
      </c>
    </row>
    <row r="698" spans="1:7" ht="14.25" hidden="1" customHeight="1" outlineLevel="3" x14ac:dyDescent="0.2">
      <c r="A698" s="72" t="s">
        <v>737</v>
      </c>
      <c r="B698" s="72" t="s">
        <v>738</v>
      </c>
      <c r="C698" s="34" t="s">
        <v>29</v>
      </c>
      <c r="D698" s="35">
        <f t="shared" si="327"/>
        <v>463.50000000000006</v>
      </c>
      <c r="E698" s="60">
        <v>10.3</v>
      </c>
      <c r="F698" s="35">
        <f t="shared" si="328"/>
        <v>463.50000000000006</v>
      </c>
      <c r="G698" s="35">
        <f t="shared" si="329"/>
        <v>10.3</v>
      </c>
    </row>
    <row r="699" spans="1:7" ht="14.25" hidden="1" customHeight="1" outlineLevel="3" x14ac:dyDescent="0.2">
      <c r="A699" s="72" t="s">
        <v>739</v>
      </c>
      <c r="B699" s="72" t="s">
        <v>740</v>
      </c>
      <c r="C699" s="34" t="s">
        <v>29</v>
      </c>
      <c r="D699" s="35">
        <f t="shared" si="327"/>
        <v>720</v>
      </c>
      <c r="E699" s="60">
        <v>16</v>
      </c>
      <c r="F699" s="35">
        <f t="shared" si="328"/>
        <v>720</v>
      </c>
      <c r="G699" s="35">
        <f t="shared" si="329"/>
        <v>16</v>
      </c>
    </row>
    <row r="700" spans="1:7" ht="14.25" hidden="1" customHeight="1" outlineLevel="2" collapsed="1" x14ac:dyDescent="0.2">
      <c r="A700" s="200"/>
      <c r="B700" s="28" t="s">
        <v>741</v>
      </c>
      <c r="C700" s="29"/>
      <c r="D700" s="30"/>
      <c r="E700" s="30"/>
      <c r="F700" s="51"/>
      <c r="G700" s="51"/>
    </row>
    <row r="701" spans="1:7" ht="14.25" hidden="1" customHeight="1" outlineLevel="3" x14ac:dyDescent="0.2">
      <c r="A701" s="72" t="s">
        <v>2309</v>
      </c>
      <c r="B701" s="72" t="s">
        <v>2310</v>
      </c>
      <c r="C701" s="34"/>
      <c r="D701" s="35">
        <f t="shared" ref="D701" si="339">E701*G$2</f>
        <v>324</v>
      </c>
      <c r="E701" s="60">
        <v>7.2</v>
      </c>
      <c r="F701" s="35">
        <f t="shared" ref="F701" si="340">G701*G$2</f>
        <v>324</v>
      </c>
      <c r="G701" s="35">
        <f t="shared" ref="G701" si="341">E701*(1-G$3)</f>
        <v>7.2</v>
      </c>
    </row>
    <row r="702" spans="1:7" ht="14.25" hidden="1" customHeight="1" outlineLevel="3" x14ac:dyDescent="0.2">
      <c r="A702" s="72" t="s">
        <v>2311</v>
      </c>
      <c r="B702" s="72" t="s">
        <v>2312</v>
      </c>
      <c r="C702" s="34"/>
      <c r="D702" s="35">
        <f t="shared" ref="D702:D710" si="342">E702*G$2</f>
        <v>324</v>
      </c>
      <c r="E702" s="60">
        <v>7.2</v>
      </c>
      <c r="F702" s="35">
        <f t="shared" ref="F702:F710" si="343">G702*G$2</f>
        <v>324</v>
      </c>
      <c r="G702" s="35">
        <f t="shared" ref="G702:G710" si="344">E702*(1-G$3)</f>
        <v>7.2</v>
      </c>
    </row>
    <row r="703" spans="1:7" ht="14.25" hidden="1" customHeight="1" outlineLevel="3" x14ac:dyDescent="0.2">
      <c r="A703" s="72" t="s">
        <v>2313</v>
      </c>
      <c r="B703" s="72" t="s">
        <v>2314</v>
      </c>
      <c r="C703" s="34"/>
      <c r="D703" s="35">
        <f t="shared" si="342"/>
        <v>368.99999999999994</v>
      </c>
      <c r="E703" s="60">
        <v>8.1999999999999993</v>
      </c>
      <c r="F703" s="35">
        <f t="shared" si="343"/>
        <v>368.99999999999994</v>
      </c>
      <c r="G703" s="35">
        <f t="shared" si="344"/>
        <v>8.1999999999999993</v>
      </c>
    </row>
    <row r="704" spans="1:7" ht="14.25" hidden="1" customHeight="1" outlineLevel="3" x14ac:dyDescent="0.2">
      <c r="A704" s="72" t="s">
        <v>2315</v>
      </c>
      <c r="B704" s="72" t="s">
        <v>2316</v>
      </c>
      <c r="C704" s="34"/>
      <c r="D704" s="35">
        <f t="shared" si="342"/>
        <v>368.99999999999994</v>
      </c>
      <c r="E704" s="60">
        <v>8.1999999999999993</v>
      </c>
      <c r="F704" s="35">
        <f t="shared" si="343"/>
        <v>368.99999999999994</v>
      </c>
      <c r="G704" s="35">
        <f t="shared" si="344"/>
        <v>8.1999999999999993</v>
      </c>
    </row>
    <row r="705" spans="1:7" ht="14.25" hidden="1" customHeight="1" outlineLevel="3" x14ac:dyDescent="0.2">
      <c r="A705" s="72" t="s">
        <v>2317</v>
      </c>
      <c r="B705" s="72" t="s">
        <v>2318</v>
      </c>
      <c r="C705" s="34"/>
      <c r="D705" s="35">
        <f t="shared" si="342"/>
        <v>411.75</v>
      </c>
      <c r="E705" s="60">
        <v>9.15</v>
      </c>
      <c r="F705" s="35">
        <f t="shared" si="343"/>
        <v>411.75</v>
      </c>
      <c r="G705" s="35">
        <f t="shared" si="344"/>
        <v>9.15</v>
      </c>
    </row>
    <row r="706" spans="1:7" ht="14.25" hidden="1" customHeight="1" outlineLevel="3" x14ac:dyDescent="0.2">
      <c r="A706" s="72" t="s">
        <v>2319</v>
      </c>
      <c r="B706" s="72" t="s">
        <v>2320</v>
      </c>
      <c r="C706" s="34"/>
      <c r="D706" s="35">
        <f t="shared" si="342"/>
        <v>411.75</v>
      </c>
      <c r="E706" s="60">
        <v>9.15</v>
      </c>
      <c r="F706" s="35">
        <f t="shared" si="343"/>
        <v>411.75</v>
      </c>
      <c r="G706" s="35">
        <f t="shared" si="344"/>
        <v>9.15</v>
      </c>
    </row>
    <row r="707" spans="1:7" ht="14.25" hidden="1" customHeight="1" outlineLevel="3" x14ac:dyDescent="0.2">
      <c r="A707" s="72" t="s">
        <v>3499</v>
      </c>
      <c r="B707" s="72" t="s">
        <v>3500</v>
      </c>
      <c r="C707" s="34"/>
      <c r="D707" s="35">
        <f t="shared" si="342"/>
        <v>324</v>
      </c>
      <c r="E707" s="60">
        <v>7.2</v>
      </c>
      <c r="F707" s="35">
        <f t="shared" si="343"/>
        <v>324</v>
      </c>
      <c r="G707" s="35">
        <f t="shared" si="344"/>
        <v>7.2</v>
      </c>
    </row>
    <row r="708" spans="1:7" ht="14.25" hidden="1" customHeight="1" outlineLevel="3" x14ac:dyDescent="0.2">
      <c r="A708" s="72" t="s">
        <v>3501</v>
      </c>
      <c r="B708" s="72" t="s">
        <v>3502</v>
      </c>
      <c r="C708" s="34"/>
      <c r="D708" s="35">
        <f t="shared" si="342"/>
        <v>368.99999999999994</v>
      </c>
      <c r="E708" s="60">
        <v>8.1999999999999993</v>
      </c>
      <c r="F708" s="35">
        <f t="shared" si="343"/>
        <v>368.99999999999994</v>
      </c>
      <c r="G708" s="35">
        <f t="shared" si="344"/>
        <v>8.1999999999999993</v>
      </c>
    </row>
    <row r="709" spans="1:7" ht="14.25" hidden="1" customHeight="1" outlineLevel="3" x14ac:dyDescent="0.2">
      <c r="A709" s="72" t="s">
        <v>3503</v>
      </c>
      <c r="B709" s="72" t="s">
        <v>3504</v>
      </c>
      <c r="C709" s="34"/>
      <c r="D709" s="35">
        <f t="shared" si="342"/>
        <v>368.99999999999994</v>
      </c>
      <c r="E709" s="60">
        <v>8.1999999999999993</v>
      </c>
      <c r="F709" s="35">
        <f t="shared" si="343"/>
        <v>368.99999999999994</v>
      </c>
      <c r="G709" s="35">
        <f t="shared" si="344"/>
        <v>8.1999999999999993</v>
      </c>
    </row>
    <row r="710" spans="1:7" ht="14.25" hidden="1" customHeight="1" outlineLevel="3" x14ac:dyDescent="0.2">
      <c r="A710" s="72" t="s">
        <v>3505</v>
      </c>
      <c r="B710" s="72" t="s">
        <v>3506</v>
      </c>
      <c r="C710" s="34"/>
      <c r="D710" s="35">
        <f t="shared" si="342"/>
        <v>411.75</v>
      </c>
      <c r="E710" s="60">
        <v>9.15</v>
      </c>
      <c r="F710" s="35">
        <f t="shared" si="343"/>
        <v>411.75</v>
      </c>
      <c r="G710" s="35">
        <f t="shared" si="344"/>
        <v>9.15</v>
      </c>
    </row>
    <row r="711" spans="1:7" ht="14.25" hidden="1" customHeight="1" outlineLevel="2" collapsed="1" x14ac:dyDescent="0.2">
      <c r="A711" s="200"/>
      <c r="B711" s="28" t="s">
        <v>742</v>
      </c>
      <c r="C711" s="29"/>
      <c r="D711" s="30"/>
      <c r="E711" s="30"/>
      <c r="F711" s="51"/>
      <c r="G711" s="51"/>
    </row>
    <row r="712" spans="1:7" ht="14.25" hidden="1" customHeight="1" outlineLevel="3" x14ac:dyDescent="0.2">
      <c r="A712" s="72" t="s">
        <v>743</v>
      </c>
      <c r="B712" s="72" t="s">
        <v>744</v>
      </c>
      <c r="C712" s="34" t="s">
        <v>29</v>
      </c>
      <c r="D712" s="54">
        <v>176</v>
      </c>
      <c r="E712" s="35">
        <f t="shared" ref="E712:E718" si="345">D712/G$2</f>
        <v>3.911111111111111</v>
      </c>
      <c r="F712" s="35">
        <f t="shared" si="295"/>
        <v>176</v>
      </c>
      <c r="G712" s="35">
        <f t="shared" ref="G712:G718" si="346">E712*(1-G$3)</f>
        <v>3.911111111111111</v>
      </c>
    </row>
    <row r="713" spans="1:7" ht="14.25" hidden="1" customHeight="1" outlineLevel="3" x14ac:dyDescent="0.2">
      <c r="A713" s="72" t="s">
        <v>745</v>
      </c>
      <c r="B713" s="72" t="s">
        <v>746</v>
      </c>
      <c r="C713" s="34" t="s">
        <v>29</v>
      </c>
      <c r="D713" s="54">
        <v>176</v>
      </c>
      <c r="E713" s="35">
        <f t="shared" si="345"/>
        <v>3.911111111111111</v>
      </c>
      <c r="F713" s="35">
        <f t="shared" si="295"/>
        <v>176</v>
      </c>
      <c r="G713" s="35">
        <f t="shared" si="346"/>
        <v>3.911111111111111</v>
      </c>
    </row>
    <row r="714" spans="1:7" ht="14.25" hidden="1" customHeight="1" outlineLevel="3" x14ac:dyDescent="0.2">
      <c r="A714" s="72" t="s">
        <v>749</v>
      </c>
      <c r="B714" s="72" t="s">
        <v>750</v>
      </c>
      <c r="C714" s="34" t="s">
        <v>29</v>
      </c>
      <c r="D714" s="54">
        <v>242</v>
      </c>
      <c r="E714" s="35">
        <f t="shared" si="345"/>
        <v>5.3777777777777782</v>
      </c>
      <c r="F714" s="35">
        <f t="shared" si="295"/>
        <v>242.00000000000003</v>
      </c>
      <c r="G714" s="35">
        <f t="shared" si="346"/>
        <v>5.3777777777777782</v>
      </c>
    </row>
    <row r="715" spans="1:7" ht="14.25" hidden="1" customHeight="1" outlineLevel="3" x14ac:dyDescent="0.2">
      <c r="A715" s="72" t="s">
        <v>747</v>
      </c>
      <c r="B715" s="72" t="s">
        <v>748</v>
      </c>
      <c r="C715" s="34" t="s">
        <v>29</v>
      </c>
      <c r="D715" s="54">
        <v>242</v>
      </c>
      <c r="E715" s="35">
        <f t="shared" ref="E715" si="347">D715/G$2</f>
        <v>5.3777777777777782</v>
      </c>
      <c r="F715" s="35">
        <f t="shared" ref="F715" si="348">G715*G$2</f>
        <v>242.00000000000003</v>
      </c>
      <c r="G715" s="35">
        <f t="shared" ref="G715" si="349">E715*(1-G$3)</f>
        <v>5.3777777777777782</v>
      </c>
    </row>
    <row r="716" spans="1:7" ht="14.25" hidden="1" customHeight="1" outlineLevel="3" x14ac:dyDescent="0.2">
      <c r="A716" s="72" t="s">
        <v>751</v>
      </c>
      <c r="B716" s="72" t="s">
        <v>752</v>
      </c>
      <c r="C716" s="34" t="s">
        <v>29</v>
      </c>
      <c r="D716" s="54">
        <v>352</v>
      </c>
      <c r="E716" s="35">
        <f t="shared" si="345"/>
        <v>7.822222222222222</v>
      </c>
      <c r="F716" s="35">
        <f t="shared" si="295"/>
        <v>352</v>
      </c>
      <c r="G716" s="35">
        <f t="shared" si="346"/>
        <v>7.822222222222222</v>
      </c>
    </row>
    <row r="717" spans="1:7" ht="14.25" hidden="1" customHeight="1" outlineLevel="3" x14ac:dyDescent="0.2">
      <c r="A717" s="72" t="s">
        <v>753</v>
      </c>
      <c r="B717" s="72" t="s">
        <v>754</v>
      </c>
      <c r="C717" s="34" t="s">
        <v>29</v>
      </c>
      <c r="D717" s="54">
        <v>352</v>
      </c>
      <c r="E717" s="35">
        <f t="shared" si="345"/>
        <v>7.822222222222222</v>
      </c>
      <c r="F717" s="35">
        <f t="shared" si="295"/>
        <v>352</v>
      </c>
      <c r="G717" s="35">
        <f t="shared" si="346"/>
        <v>7.822222222222222</v>
      </c>
    </row>
    <row r="718" spans="1:7" ht="14.25" hidden="1" customHeight="1" outlineLevel="3" x14ac:dyDescent="0.2">
      <c r="A718" s="72" t="s">
        <v>4206</v>
      </c>
      <c r="B718" s="72" t="s">
        <v>4397</v>
      </c>
      <c r="C718" s="34" t="s">
        <v>29</v>
      </c>
      <c r="D718" s="54">
        <v>319</v>
      </c>
      <c r="E718" s="35">
        <f t="shared" si="345"/>
        <v>7.0888888888888886</v>
      </c>
      <c r="F718" s="35">
        <f t="shared" si="295"/>
        <v>319</v>
      </c>
      <c r="G718" s="35">
        <f t="shared" si="346"/>
        <v>7.0888888888888886</v>
      </c>
    </row>
    <row r="719" spans="1:7" ht="14.25" hidden="1" customHeight="1" outlineLevel="2" collapsed="1" x14ac:dyDescent="0.2">
      <c r="A719" s="200"/>
      <c r="B719" s="28" t="s">
        <v>2308</v>
      </c>
      <c r="C719" s="29"/>
      <c r="D719" s="30"/>
      <c r="E719" s="30"/>
      <c r="F719" s="51"/>
      <c r="G719" s="51"/>
    </row>
    <row r="720" spans="1:7" ht="14.25" hidden="1" customHeight="1" outlineLevel="3" x14ac:dyDescent="0.2">
      <c r="A720" s="85" t="s">
        <v>758</v>
      </c>
      <c r="B720" s="85" t="s">
        <v>759</v>
      </c>
      <c r="C720" s="34" t="s">
        <v>29</v>
      </c>
      <c r="D720" s="54">
        <v>355.3</v>
      </c>
      <c r="E720" s="35">
        <f>D720/G$2</f>
        <v>7.8955555555555561</v>
      </c>
      <c r="F720" s="35">
        <f t="shared" si="295"/>
        <v>355.3</v>
      </c>
      <c r="G720" s="35">
        <f t="shared" ref="G720:G723" si="350">E720*(1-G$3)</f>
        <v>7.8955555555555561</v>
      </c>
    </row>
    <row r="721" spans="1:7" ht="14.25" hidden="1" customHeight="1" outlineLevel="3" x14ac:dyDescent="0.2">
      <c r="A721" s="85" t="s">
        <v>755</v>
      </c>
      <c r="B721" s="85" t="s">
        <v>756</v>
      </c>
      <c r="C721" s="34" t="s">
        <v>29</v>
      </c>
      <c r="D721" s="54">
        <v>498</v>
      </c>
      <c r="E721" s="35">
        <f>D721/G$2</f>
        <v>11.066666666666666</v>
      </c>
      <c r="F721" s="35">
        <f t="shared" si="295"/>
        <v>498</v>
      </c>
      <c r="G721" s="35">
        <f t="shared" si="350"/>
        <v>11.066666666666666</v>
      </c>
    </row>
    <row r="722" spans="1:7" ht="14.25" hidden="1" customHeight="1" outlineLevel="3" x14ac:dyDescent="0.2">
      <c r="A722" s="85" t="s">
        <v>757</v>
      </c>
      <c r="B722" s="85" t="s">
        <v>4420</v>
      </c>
      <c r="C722" s="34" t="s">
        <v>29</v>
      </c>
      <c r="D722" s="54">
        <v>552</v>
      </c>
      <c r="E722" s="35">
        <f>D722/G$2</f>
        <v>12.266666666666667</v>
      </c>
      <c r="F722" s="35">
        <f t="shared" si="295"/>
        <v>552</v>
      </c>
      <c r="G722" s="35">
        <f t="shared" si="350"/>
        <v>12.266666666666667</v>
      </c>
    </row>
    <row r="723" spans="1:7" ht="14.25" hidden="1" customHeight="1" outlineLevel="3" x14ac:dyDescent="0.2">
      <c r="A723" s="85" t="s">
        <v>2034</v>
      </c>
      <c r="B723" s="85" t="s">
        <v>2035</v>
      </c>
      <c r="C723" s="34" t="s">
        <v>29</v>
      </c>
      <c r="D723" s="54">
        <v>825</v>
      </c>
      <c r="E723" s="35">
        <f>D723/G$2</f>
        <v>18.333333333333332</v>
      </c>
      <c r="F723" s="35">
        <f t="shared" ref="F723" si="351">G723*G$2</f>
        <v>825</v>
      </c>
      <c r="G723" s="35">
        <f t="shared" si="350"/>
        <v>18.333333333333332</v>
      </c>
    </row>
    <row r="724" spans="1:7" ht="14.25" hidden="1" customHeight="1" outlineLevel="3" x14ac:dyDescent="0.2">
      <c r="A724" s="72"/>
      <c r="B724" s="72"/>
      <c r="C724" s="34"/>
      <c r="D724" s="35"/>
      <c r="E724" s="35"/>
      <c r="F724" s="35"/>
      <c r="G724" s="35"/>
    </row>
    <row r="725" spans="1:7" ht="14.25" hidden="1" customHeight="1" outlineLevel="3" x14ac:dyDescent="0.2">
      <c r="A725" s="72" t="s">
        <v>2300</v>
      </c>
      <c r="B725" s="72" t="s">
        <v>2301</v>
      </c>
      <c r="C725" s="34" t="s">
        <v>29</v>
      </c>
      <c r="D725" s="54">
        <v>1444.3</v>
      </c>
      <c r="E725" s="35">
        <f>D725/G$2</f>
        <v>32.095555555555556</v>
      </c>
      <c r="F725" s="35">
        <f t="shared" ref="F725:F728" si="352">G725*G$2</f>
        <v>1444.3</v>
      </c>
      <c r="G725" s="35">
        <f>E725*(1-G$3)</f>
        <v>32.095555555555556</v>
      </c>
    </row>
    <row r="726" spans="1:7" ht="14.25" hidden="1" customHeight="1" outlineLevel="3" x14ac:dyDescent="0.2">
      <c r="A726" s="72" t="s">
        <v>2302</v>
      </c>
      <c r="B726" s="72" t="s">
        <v>2303</v>
      </c>
      <c r="C726" s="34" t="s">
        <v>29</v>
      </c>
      <c r="D726" s="54">
        <v>1444.3</v>
      </c>
      <c r="E726" s="35">
        <f>D726/G$2</f>
        <v>32.095555555555556</v>
      </c>
      <c r="F726" s="35">
        <f t="shared" si="352"/>
        <v>1444.3</v>
      </c>
      <c r="G726" s="35">
        <f>E726*(1-G$3)</f>
        <v>32.095555555555556</v>
      </c>
    </row>
    <row r="727" spans="1:7" ht="14.25" hidden="1" customHeight="1" outlineLevel="3" x14ac:dyDescent="0.2">
      <c r="A727" s="72" t="s">
        <v>2304</v>
      </c>
      <c r="B727" s="72" t="s">
        <v>2305</v>
      </c>
      <c r="C727" s="34" t="s">
        <v>29</v>
      </c>
      <c r="D727" s="54">
        <v>1215.5</v>
      </c>
      <c r="E727" s="35">
        <f>D727/G$2</f>
        <v>27.011111111111113</v>
      </c>
      <c r="F727" s="35">
        <f t="shared" si="352"/>
        <v>1215.5</v>
      </c>
      <c r="G727" s="35">
        <f>E727*(1-G$3)</f>
        <v>27.011111111111113</v>
      </c>
    </row>
    <row r="728" spans="1:7" ht="14.25" hidden="1" customHeight="1" outlineLevel="3" x14ac:dyDescent="0.2">
      <c r="A728" s="72" t="s">
        <v>2306</v>
      </c>
      <c r="B728" s="72" t="s">
        <v>2307</v>
      </c>
      <c r="C728" s="34" t="s">
        <v>29</v>
      </c>
      <c r="D728" s="54">
        <v>1215.5</v>
      </c>
      <c r="E728" s="35">
        <f>D728/G$2</f>
        <v>27.011111111111113</v>
      </c>
      <c r="F728" s="35">
        <f t="shared" si="352"/>
        <v>1215.5</v>
      </c>
      <c r="G728" s="35">
        <f>E728*(1-G$3)</f>
        <v>27.011111111111113</v>
      </c>
    </row>
    <row r="729" spans="1:7" ht="14.25" hidden="1" customHeight="1" outlineLevel="3" x14ac:dyDescent="0.2">
      <c r="A729" s="72"/>
      <c r="B729" s="72"/>
      <c r="C729" s="34"/>
      <c r="D729" s="35"/>
      <c r="E729" s="35"/>
      <c r="F729" s="35"/>
      <c r="G729" s="35"/>
    </row>
    <row r="730" spans="1:7" ht="14.25" hidden="1" customHeight="1" outlineLevel="3" x14ac:dyDescent="0.2">
      <c r="A730" s="72" t="s">
        <v>762</v>
      </c>
      <c r="B730" s="72" t="s">
        <v>763</v>
      </c>
      <c r="C730" s="34" t="s">
        <v>29</v>
      </c>
      <c r="D730" s="54">
        <v>4690.3999999999996</v>
      </c>
      <c r="E730" s="35">
        <f t="shared" ref="E730:E737" si="353">D730/G$2</f>
        <v>104.2311111111111</v>
      </c>
      <c r="F730" s="35">
        <f t="shared" ref="F730" si="354">G730*G$2</f>
        <v>4690.3999999999996</v>
      </c>
      <c r="G730" s="35">
        <f t="shared" ref="G730:G737" si="355">E730*(1-G$3)</f>
        <v>104.2311111111111</v>
      </c>
    </row>
    <row r="731" spans="1:7" ht="14.25" hidden="1" customHeight="1" outlineLevel="3" x14ac:dyDescent="0.2">
      <c r="A731" s="72" t="s">
        <v>764</v>
      </c>
      <c r="B731" s="72" t="s">
        <v>765</v>
      </c>
      <c r="C731" s="34" t="s">
        <v>29</v>
      </c>
      <c r="D731" s="54">
        <v>4690.3999999999996</v>
      </c>
      <c r="E731" s="35">
        <f t="shared" si="353"/>
        <v>104.2311111111111</v>
      </c>
      <c r="F731" s="35">
        <f t="shared" ref="F731:F737" si="356">G731*G$2</f>
        <v>4690.3999999999996</v>
      </c>
      <c r="G731" s="35">
        <f t="shared" si="355"/>
        <v>104.2311111111111</v>
      </c>
    </row>
    <row r="732" spans="1:7" ht="14.25" hidden="1" customHeight="1" outlineLevel="3" x14ac:dyDescent="0.2">
      <c r="A732" s="72" t="s">
        <v>3826</v>
      </c>
      <c r="B732" s="72" t="s">
        <v>3827</v>
      </c>
      <c r="C732" s="34" t="s">
        <v>29</v>
      </c>
      <c r="D732" s="54">
        <v>4876.3</v>
      </c>
      <c r="E732" s="35">
        <f t="shared" si="353"/>
        <v>108.36222222222223</v>
      </c>
      <c r="F732" s="35">
        <f t="shared" si="356"/>
        <v>4876.3</v>
      </c>
      <c r="G732" s="35">
        <f t="shared" si="355"/>
        <v>108.36222222222223</v>
      </c>
    </row>
    <row r="733" spans="1:7" ht="14.25" hidden="1" customHeight="1" outlineLevel="3" x14ac:dyDescent="0.2">
      <c r="A733" s="72" t="s">
        <v>766</v>
      </c>
      <c r="B733" s="72" t="s">
        <v>767</v>
      </c>
      <c r="C733" s="34" t="s">
        <v>29</v>
      </c>
      <c r="D733" s="54">
        <v>4904.8999999999996</v>
      </c>
      <c r="E733" s="35">
        <f t="shared" ref="E733:E734" si="357">D733/G$2</f>
        <v>108.99777777777777</v>
      </c>
      <c r="F733" s="35">
        <f t="shared" ref="F733:F734" si="358">G733*G$2</f>
        <v>4904.8999999999996</v>
      </c>
      <c r="G733" s="35">
        <f t="shared" ref="G733:G734" si="359">E733*(1-G$3)</f>
        <v>108.99777777777777</v>
      </c>
    </row>
    <row r="734" spans="1:7" ht="14.25" hidden="1" customHeight="1" outlineLevel="3" x14ac:dyDescent="0.2">
      <c r="A734" s="72" t="s">
        <v>2182</v>
      </c>
      <c r="B734" s="72" t="s">
        <v>4008</v>
      </c>
      <c r="C734" s="34" t="s">
        <v>29</v>
      </c>
      <c r="D734" s="54">
        <v>3989.7</v>
      </c>
      <c r="E734" s="35">
        <f t="shared" si="357"/>
        <v>88.66</v>
      </c>
      <c r="F734" s="35">
        <f t="shared" si="358"/>
        <v>3989.7</v>
      </c>
      <c r="G734" s="35">
        <f t="shared" si="359"/>
        <v>88.66</v>
      </c>
    </row>
    <row r="735" spans="1:7" ht="14.25" hidden="1" customHeight="1" outlineLevel="3" x14ac:dyDescent="0.2">
      <c r="A735" s="72" t="s">
        <v>772</v>
      </c>
      <c r="B735" s="72" t="s">
        <v>773</v>
      </c>
      <c r="C735" s="34" t="s">
        <v>29</v>
      </c>
      <c r="D735" s="54">
        <v>800</v>
      </c>
      <c r="E735" s="35">
        <f t="shared" si="353"/>
        <v>17.777777777777779</v>
      </c>
      <c r="F735" s="35">
        <f t="shared" si="356"/>
        <v>800</v>
      </c>
      <c r="G735" s="35">
        <f t="shared" si="355"/>
        <v>17.777777777777779</v>
      </c>
    </row>
    <row r="736" spans="1:7" ht="14.25" hidden="1" customHeight="1" outlineLevel="3" x14ac:dyDescent="0.2">
      <c r="A736" s="72" t="s">
        <v>774</v>
      </c>
      <c r="B736" s="72" t="s">
        <v>775</v>
      </c>
      <c r="C736" s="34" t="s">
        <v>29</v>
      </c>
      <c r="D736" s="54">
        <v>918</v>
      </c>
      <c r="E736" s="35">
        <f t="shared" si="353"/>
        <v>20.399999999999999</v>
      </c>
      <c r="F736" s="35">
        <f t="shared" si="356"/>
        <v>917.99999999999989</v>
      </c>
      <c r="G736" s="35">
        <f t="shared" si="355"/>
        <v>20.399999999999999</v>
      </c>
    </row>
    <row r="737" spans="1:7" ht="14.25" hidden="1" customHeight="1" outlineLevel="3" x14ac:dyDescent="0.2">
      <c r="A737" s="72" t="s">
        <v>776</v>
      </c>
      <c r="B737" s="72" t="s">
        <v>777</v>
      </c>
      <c r="C737" s="34" t="s">
        <v>29</v>
      </c>
      <c r="D737" s="54">
        <v>1190</v>
      </c>
      <c r="E737" s="35">
        <f t="shared" si="353"/>
        <v>26.444444444444443</v>
      </c>
      <c r="F737" s="35">
        <f t="shared" si="356"/>
        <v>1190</v>
      </c>
      <c r="G737" s="35">
        <f t="shared" si="355"/>
        <v>26.444444444444443</v>
      </c>
    </row>
    <row r="738" spans="1:7" ht="14.25" hidden="1" customHeight="1" outlineLevel="3" x14ac:dyDescent="0.2">
      <c r="A738" s="72" t="s">
        <v>778</v>
      </c>
      <c r="B738" s="72" t="s">
        <v>779</v>
      </c>
      <c r="C738" s="34" t="s">
        <v>29</v>
      </c>
      <c r="D738" s="54">
        <v>1340</v>
      </c>
      <c r="E738" s="35">
        <f t="shared" ref="E738:E746" si="360">D738/G$2</f>
        <v>29.777777777777779</v>
      </c>
      <c r="F738" s="35">
        <f t="shared" ref="F738:F746" si="361">G738*G$2</f>
        <v>1340</v>
      </c>
      <c r="G738" s="35">
        <f t="shared" ref="G738:G746" si="362">E738*(1-G$3)</f>
        <v>29.777777777777779</v>
      </c>
    </row>
    <row r="739" spans="1:7" ht="14.25" hidden="1" customHeight="1" outlineLevel="3" x14ac:dyDescent="0.2">
      <c r="A739" s="72" t="s">
        <v>4005</v>
      </c>
      <c r="B739" s="72" t="s">
        <v>4006</v>
      </c>
      <c r="C739" s="34" t="s">
        <v>29</v>
      </c>
      <c r="D739" s="54">
        <v>171.6</v>
      </c>
      <c r="E739" s="35">
        <f t="shared" si="360"/>
        <v>3.813333333333333</v>
      </c>
      <c r="F739" s="35">
        <f t="shared" ref="F739:F743" si="363">G739*G$2</f>
        <v>171.6</v>
      </c>
      <c r="G739" s="35">
        <f t="shared" si="362"/>
        <v>3.813333333333333</v>
      </c>
    </row>
    <row r="740" spans="1:7" ht="14.25" hidden="1" customHeight="1" outlineLevel="3" x14ac:dyDescent="0.2">
      <c r="A740" s="72" t="s">
        <v>4220</v>
      </c>
      <c r="B740" s="72" t="s">
        <v>4221</v>
      </c>
      <c r="C740" s="34" t="s">
        <v>29</v>
      </c>
      <c r="D740" s="54">
        <v>0</v>
      </c>
      <c r="E740" s="35">
        <f t="shared" si="360"/>
        <v>0</v>
      </c>
      <c r="F740" s="35">
        <f t="shared" si="363"/>
        <v>0</v>
      </c>
      <c r="G740" s="35">
        <f t="shared" si="362"/>
        <v>0</v>
      </c>
    </row>
    <row r="741" spans="1:7" ht="14.25" hidden="1" customHeight="1" outlineLevel="3" x14ac:dyDescent="0.2">
      <c r="A741" s="72" t="s">
        <v>760</v>
      </c>
      <c r="B741" s="72" t="s">
        <v>2101</v>
      </c>
      <c r="C741" s="34" t="s">
        <v>29</v>
      </c>
      <c r="D741" s="54">
        <v>171.6</v>
      </c>
      <c r="E741" s="35">
        <f t="shared" si="360"/>
        <v>3.813333333333333</v>
      </c>
      <c r="F741" s="35">
        <f t="shared" si="363"/>
        <v>171.6</v>
      </c>
      <c r="G741" s="35">
        <f t="shared" si="362"/>
        <v>3.813333333333333</v>
      </c>
    </row>
    <row r="742" spans="1:7" ht="14.25" hidden="1" customHeight="1" outlineLevel="3" x14ac:dyDescent="0.2">
      <c r="A742" s="72" t="s">
        <v>761</v>
      </c>
      <c r="B742" s="72" t="s">
        <v>2102</v>
      </c>
      <c r="C742" s="34" t="s">
        <v>29</v>
      </c>
      <c r="D742" s="54">
        <v>171.6</v>
      </c>
      <c r="E742" s="35">
        <f t="shared" si="360"/>
        <v>3.813333333333333</v>
      </c>
      <c r="F742" s="35">
        <f t="shared" si="363"/>
        <v>171.6</v>
      </c>
      <c r="G742" s="35">
        <f t="shared" si="362"/>
        <v>3.813333333333333</v>
      </c>
    </row>
    <row r="743" spans="1:7" ht="14.25" hidden="1" customHeight="1" outlineLevel="3" x14ac:dyDescent="0.2">
      <c r="A743" s="72" t="s">
        <v>2103</v>
      </c>
      <c r="B743" s="72" t="s">
        <v>2104</v>
      </c>
      <c r="C743" s="34" t="s">
        <v>29</v>
      </c>
      <c r="D743" s="54">
        <v>12.1</v>
      </c>
      <c r="E743" s="35">
        <f t="shared" si="360"/>
        <v>0.2688888888888889</v>
      </c>
      <c r="F743" s="35">
        <f t="shared" si="363"/>
        <v>12.1</v>
      </c>
      <c r="G743" s="35">
        <f t="shared" si="362"/>
        <v>0.2688888888888889</v>
      </c>
    </row>
    <row r="744" spans="1:7" ht="14.25" hidden="1" customHeight="1" outlineLevel="3" x14ac:dyDescent="0.2">
      <c r="A744" s="72" t="s">
        <v>768</v>
      </c>
      <c r="B744" s="72" t="s">
        <v>769</v>
      </c>
      <c r="C744" s="34" t="s">
        <v>29</v>
      </c>
      <c r="D744" s="54">
        <v>314.60000000000002</v>
      </c>
      <c r="E744" s="35">
        <f t="shared" si="360"/>
        <v>6.9911111111111115</v>
      </c>
      <c r="F744" s="35">
        <f t="shared" ref="F744" si="364">G744*G$2</f>
        <v>314.60000000000002</v>
      </c>
      <c r="G744" s="35">
        <f t="shared" si="362"/>
        <v>6.9911111111111115</v>
      </c>
    </row>
    <row r="745" spans="1:7" ht="14.25" hidden="1" customHeight="1" outlineLevel="3" x14ac:dyDescent="0.2">
      <c r="A745" s="72" t="s">
        <v>770</v>
      </c>
      <c r="B745" s="72" t="s">
        <v>771</v>
      </c>
      <c r="C745" s="170" t="s">
        <v>29</v>
      </c>
      <c r="D745" s="54">
        <v>314.60000000000002</v>
      </c>
      <c r="E745" s="35">
        <f t="shared" si="360"/>
        <v>6.9911111111111115</v>
      </c>
      <c r="F745" s="35">
        <f t="shared" ref="F745" si="365">G745*G$2</f>
        <v>314.60000000000002</v>
      </c>
      <c r="G745" s="35">
        <f t="shared" si="362"/>
        <v>6.9911111111111115</v>
      </c>
    </row>
    <row r="746" spans="1:7" ht="14.25" hidden="1" customHeight="1" outlineLevel="3" x14ac:dyDescent="0.2">
      <c r="A746" s="72" t="s">
        <v>2105</v>
      </c>
      <c r="B746" s="72" t="s">
        <v>2106</v>
      </c>
      <c r="C746" s="34" t="s">
        <v>29</v>
      </c>
      <c r="D746" s="54">
        <v>60</v>
      </c>
      <c r="E746" s="35">
        <f t="shared" si="360"/>
        <v>1.3333333333333333</v>
      </c>
      <c r="F746" s="35">
        <f t="shared" si="361"/>
        <v>60</v>
      </c>
      <c r="G746" s="35">
        <f t="shared" si="362"/>
        <v>1.3333333333333333</v>
      </c>
    </row>
    <row r="747" spans="1:7" ht="14.25" hidden="1" customHeight="1" outlineLevel="2" collapsed="1" x14ac:dyDescent="0.2">
      <c r="A747" s="200"/>
      <c r="B747" s="28" t="s">
        <v>780</v>
      </c>
      <c r="C747" s="29"/>
      <c r="D747" s="30"/>
      <c r="E747" s="30"/>
      <c r="F747" s="51"/>
      <c r="G747" s="51"/>
    </row>
    <row r="748" spans="1:7" ht="14.25" hidden="1" customHeight="1" outlineLevel="3" x14ac:dyDescent="0.2">
      <c r="A748" s="39" t="s">
        <v>2279</v>
      </c>
      <c r="B748" s="27" t="s">
        <v>781</v>
      </c>
      <c r="C748" s="66" t="s">
        <v>29</v>
      </c>
      <c r="D748" s="54">
        <v>30</v>
      </c>
      <c r="E748" s="35">
        <f t="shared" ref="E748:E756" si="366">D748/G$2</f>
        <v>0.66666666666666663</v>
      </c>
      <c r="F748" s="35">
        <f t="shared" ref="F748" si="367">G748*G$2</f>
        <v>30</v>
      </c>
      <c r="G748" s="35">
        <f t="shared" ref="G748:G756" si="368">E748*(1-G$3)</f>
        <v>0.66666666666666663</v>
      </c>
    </row>
    <row r="749" spans="1:7" ht="14.25" hidden="1" customHeight="1" outlineLevel="3" x14ac:dyDescent="0.2">
      <c r="A749" s="39" t="s">
        <v>2685</v>
      </c>
      <c r="B749" s="27" t="s">
        <v>2686</v>
      </c>
      <c r="C749" s="66" t="s">
        <v>29</v>
      </c>
      <c r="D749" s="54">
        <v>30</v>
      </c>
      <c r="E749" s="35">
        <f t="shared" si="366"/>
        <v>0.66666666666666663</v>
      </c>
      <c r="F749" s="35">
        <f t="shared" ref="F749" si="369">G749*G$2</f>
        <v>30</v>
      </c>
      <c r="G749" s="35">
        <f t="shared" si="368"/>
        <v>0.66666666666666663</v>
      </c>
    </row>
    <row r="750" spans="1:7" ht="14.25" hidden="1" customHeight="1" outlineLevel="3" x14ac:dyDescent="0.2">
      <c r="A750" s="39" t="s">
        <v>4003</v>
      </c>
      <c r="B750" s="27" t="s">
        <v>4189</v>
      </c>
      <c r="C750" s="66" t="s">
        <v>29</v>
      </c>
      <c r="D750" s="54">
        <v>2750</v>
      </c>
      <c r="E750" s="35">
        <f t="shared" ref="E750" si="370">D750/G$2</f>
        <v>61.111111111111114</v>
      </c>
      <c r="F750" s="35">
        <f t="shared" ref="F750" si="371">G750*G$2</f>
        <v>2750</v>
      </c>
      <c r="G750" s="35">
        <f t="shared" ref="G750" si="372">E750*(1-G$3)</f>
        <v>61.111111111111114</v>
      </c>
    </row>
    <row r="751" spans="1:7" ht="14.25" hidden="1" customHeight="1" outlineLevel="3" x14ac:dyDescent="0.2">
      <c r="A751" s="39"/>
      <c r="B751" s="27"/>
      <c r="C751" s="187"/>
      <c r="D751" s="186"/>
      <c r="E751" s="186"/>
      <c r="F751" s="186"/>
      <c r="G751" s="186"/>
    </row>
    <row r="752" spans="1:7" ht="14.25" hidden="1" customHeight="1" outlineLevel="3" x14ac:dyDescent="0.2">
      <c r="A752" s="39">
        <v>3020080</v>
      </c>
      <c r="B752" s="27" t="s">
        <v>2169</v>
      </c>
      <c r="C752" s="66" t="s">
        <v>29</v>
      </c>
      <c r="D752" s="54">
        <v>602.79999999999995</v>
      </c>
      <c r="E752" s="35">
        <f t="shared" ref="E752:E754" si="373">D752/G$2</f>
        <v>13.395555555555555</v>
      </c>
      <c r="F752" s="35">
        <f t="shared" ref="F752:F754" si="374">G752*G$2</f>
        <v>602.79999999999995</v>
      </c>
      <c r="G752" s="35">
        <f t="shared" ref="G752:G754" si="375">E752*(1-G$3)</f>
        <v>13.395555555555555</v>
      </c>
    </row>
    <row r="753" spans="1:8" ht="14.25" hidden="1" customHeight="1" outlineLevel="3" x14ac:dyDescent="0.2">
      <c r="A753" s="39" t="s">
        <v>2170</v>
      </c>
      <c r="B753" s="27" t="s">
        <v>2169</v>
      </c>
      <c r="C753" s="66" t="s">
        <v>29</v>
      </c>
      <c r="D753" s="54">
        <v>602.79999999999995</v>
      </c>
      <c r="E753" s="35">
        <f t="shared" si="373"/>
        <v>13.395555555555555</v>
      </c>
      <c r="F753" s="35">
        <f t="shared" si="374"/>
        <v>602.79999999999995</v>
      </c>
      <c r="G753" s="35">
        <f t="shared" si="375"/>
        <v>13.395555555555555</v>
      </c>
    </row>
    <row r="754" spans="1:8" ht="14.25" hidden="1" customHeight="1" outlineLevel="3" x14ac:dyDescent="0.2">
      <c r="A754" s="39" t="s">
        <v>2737</v>
      </c>
      <c r="B754" s="27" t="s">
        <v>2171</v>
      </c>
      <c r="C754" s="66" t="s">
        <v>29</v>
      </c>
      <c r="D754" s="54">
        <v>822.8</v>
      </c>
      <c r="E754" s="35">
        <f t="shared" si="373"/>
        <v>18.284444444444443</v>
      </c>
      <c r="F754" s="35">
        <f t="shared" si="374"/>
        <v>822.8</v>
      </c>
      <c r="G754" s="35">
        <f t="shared" si="375"/>
        <v>18.284444444444443</v>
      </c>
    </row>
    <row r="755" spans="1:8" ht="14.25" hidden="1" customHeight="1" outlineLevel="3" x14ac:dyDescent="0.2">
      <c r="A755" s="39" t="s">
        <v>782</v>
      </c>
      <c r="B755" s="27" t="s">
        <v>2171</v>
      </c>
      <c r="C755" s="66" t="s">
        <v>29</v>
      </c>
      <c r="D755" s="54">
        <v>822.8</v>
      </c>
      <c r="E755" s="35">
        <f t="shared" si="366"/>
        <v>18.284444444444443</v>
      </c>
      <c r="F755" s="35">
        <f t="shared" ref="F755:F756" si="376">G755*G$2</f>
        <v>822.8</v>
      </c>
      <c r="G755" s="35">
        <f t="shared" si="368"/>
        <v>18.284444444444443</v>
      </c>
    </row>
    <row r="756" spans="1:8" ht="14.25" hidden="1" customHeight="1" outlineLevel="3" x14ac:dyDescent="0.2">
      <c r="A756" s="39" t="s">
        <v>4215</v>
      </c>
      <c r="B756" s="27" t="s">
        <v>4216</v>
      </c>
      <c r="C756" s="66" t="s">
        <v>29</v>
      </c>
      <c r="D756" s="54">
        <v>308</v>
      </c>
      <c r="E756" s="35">
        <f t="shared" si="366"/>
        <v>6.8444444444444441</v>
      </c>
      <c r="F756" s="35">
        <f t="shared" si="376"/>
        <v>308</v>
      </c>
      <c r="G756" s="35">
        <f t="shared" si="368"/>
        <v>6.8444444444444441</v>
      </c>
    </row>
    <row r="757" spans="1:8" ht="14.25" customHeight="1" x14ac:dyDescent="0.2">
      <c r="A757" s="69" t="s">
        <v>783</v>
      </c>
      <c r="B757" s="69"/>
      <c r="C757" s="70"/>
      <c r="D757" s="71"/>
      <c r="E757" s="71"/>
      <c r="F757" s="73"/>
      <c r="G757" s="73"/>
    </row>
    <row r="758" spans="1:8" ht="14.25" customHeight="1" outlineLevel="1" collapsed="1" x14ac:dyDescent="0.2">
      <c r="A758" s="24" t="s">
        <v>784</v>
      </c>
      <c r="B758" s="24"/>
      <c r="C758" s="25"/>
      <c r="D758" s="26"/>
      <c r="E758" s="26"/>
      <c r="F758" s="50"/>
      <c r="G758" s="50"/>
    </row>
    <row r="759" spans="1:8" ht="14.25" hidden="1" customHeight="1" outlineLevel="2" collapsed="1" x14ac:dyDescent="0.2">
      <c r="A759" s="200"/>
      <c r="B759" s="86" t="s">
        <v>2492</v>
      </c>
      <c r="C759" s="87"/>
      <c r="D759" s="88"/>
      <c r="E759" s="88"/>
      <c r="F759" s="90"/>
      <c r="G759" s="90"/>
    </row>
    <row r="760" spans="1:8" ht="14.25" hidden="1" customHeight="1" outlineLevel="3" x14ac:dyDescent="0.2">
      <c r="A760" s="86" t="s">
        <v>2809</v>
      </c>
      <c r="B760" s="86"/>
      <c r="C760" s="86"/>
      <c r="D760" s="86"/>
      <c r="E760" s="86"/>
      <c r="F760" s="86"/>
      <c r="G760" s="86"/>
    </row>
    <row r="761" spans="1:8" ht="14.25" hidden="1" customHeight="1" outlineLevel="3" x14ac:dyDescent="0.2">
      <c r="A761" s="85" t="s">
        <v>2805</v>
      </c>
      <c r="B761" s="85" t="s">
        <v>2806</v>
      </c>
      <c r="C761" s="89" t="s">
        <v>24</v>
      </c>
      <c r="D761" s="54">
        <v>34.200000000000003</v>
      </c>
      <c r="E761" s="35">
        <f>D761/G$2</f>
        <v>0.76</v>
      </c>
      <c r="F761" s="35">
        <f>G761*G$2</f>
        <v>34.200000000000003</v>
      </c>
      <c r="G761" s="35">
        <f>E761*(1-G$3)</f>
        <v>0.76</v>
      </c>
    </row>
    <row r="762" spans="1:8" ht="14.25" hidden="1" customHeight="1" outlineLevel="3" x14ac:dyDescent="0.2">
      <c r="A762" s="85" t="s">
        <v>4033</v>
      </c>
      <c r="B762" s="85" t="s">
        <v>4037</v>
      </c>
      <c r="C762" s="89" t="s">
        <v>24</v>
      </c>
      <c r="D762" s="54">
        <v>38.799999999999997</v>
      </c>
      <c r="E762" s="35">
        <f>D762/G$2</f>
        <v>0.86222222222222211</v>
      </c>
      <c r="F762" s="35">
        <f>G762*G$2</f>
        <v>38.799999999999997</v>
      </c>
      <c r="G762" s="35">
        <f>E762*(1-G$3)</f>
        <v>0.86222222222222211</v>
      </c>
      <c r="H762" s="237"/>
    </row>
    <row r="763" spans="1:8" ht="14.25" hidden="1" customHeight="1" outlineLevel="3" x14ac:dyDescent="0.2">
      <c r="A763" s="85" t="s">
        <v>4035</v>
      </c>
      <c r="B763" s="85" t="s">
        <v>4038</v>
      </c>
      <c r="C763" s="89" t="s">
        <v>24</v>
      </c>
      <c r="D763" s="54">
        <v>46.1</v>
      </c>
      <c r="E763" s="35">
        <f t="shared" ref="E763" si="377">D763/G$2</f>
        <v>1.0244444444444445</v>
      </c>
      <c r="F763" s="35">
        <f t="shared" ref="F763" si="378">G763*G$2</f>
        <v>46.1</v>
      </c>
      <c r="G763" s="35">
        <f t="shared" ref="G763" si="379">E763*(1-G$3)</f>
        <v>1.0244444444444445</v>
      </c>
      <c r="H763" s="237"/>
    </row>
    <row r="764" spans="1:8" ht="14.25" hidden="1" customHeight="1" outlineLevel="3" x14ac:dyDescent="0.2">
      <c r="A764" s="85" t="s">
        <v>2807</v>
      </c>
      <c r="B764" s="85" t="s">
        <v>2808</v>
      </c>
      <c r="C764" s="89" t="s">
        <v>24</v>
      </c>
      <c r="D764" s="54">
        <v>33.299999999999997</v>
      </c>
      <c r="E764" s="35">
        <f t="shared" ref="E764:E765" si="380">D764/G$2</f>
        <v>0.74</v>
      </c>
      <c r="F764" s="35">
        <f>G764*G$2</f>
        <v>33.299999999999997</v>
      </c>
      <c r="G764" s="35">
        <f t="shared" ref="G764:G765" si="381">E764*(1-G$3)</f>
        <v>0.74</v>
      </c>
    </row>
    <row r="765" spans="1:8" ht="14.25" hidden="1" customHeight="1" outlineLevel="3" x14ac:dyDescent="0.2">
      <c r="A765" s="85"/>
      <c r="B765" s="85"/>
      <c r="C765" s="89"/>
      <c r="D765" s="54"/>
      <c r="E765" s="35">
        <f t="shared" si="380"/>
        <v>0</v>
      </c>
      <c r="F765" s="35">
        <f t="shared" ref="F765" si="382">G765*G$2</f>
        <v>0</v>
      </c>
      <c r="G765" s="35">
        <f t="shared" si="381"/>
        <v>0</v>
      </c>
    </row>
    <row r="766" spans="1:8" ht="14.25" hidden="1" customHeight="1" outlineLevel="3" x14ac:dyDescent="0.2">
      <c r="A766" s="85" t="s">
        <v>2679</v>
      </c>
      <c r="B766" s="85" t="s">
        <v>2680</v>
      </c>
      <c r="C766" s="89" t="s">
        <v>24</v>
      </c>
      <c r="D766" s="54">
        <v>36.200000000000003</v>
      </c>
      <c r="E766" s="35">
        <f t="shared" ref="E766:E783" si="383">D766/G$2</f>
        <v>0.80444444444444452</v>
      </c>
      <c r="F766" s="35">
        <f t="shared" ref="F766:F783" si="384">G766*G$2</f>
        <v>36.200000000000003</v>
      </c>
      <c r="G766" s="35">
        <f t="shared" ref="G766:G783" si="385">E766*(1-G$3)</f>
        <v>0.80444444444444452</v>
      </c>
    </row>
    <row r="767" spans="1:8" ht="14.25" hidden="1" customHeight="1" outlineLevel="3" x14ac:dyDescent="0.2">
      <c r="A767" s="85" t="s">
        <v>785</v>
      </c>
      <c r="B767" s="85" t="s">
        <v>2819</v>
      </c>
      <c r="C767" s="89" t="s">
        <v>24</v>
      </c>
      <c r="D767" s="54">
        <v>39.299999999999997</v>
      </c>
      <c r="E767" s="35">
        <f t="shared" si="383"/>
        <v>0.87333333333333329</v>
      </c>
      <c r="F767" s="35">
        <f t="shared" si="384"/>
        <v>39.299999999999997</v>
      </c>
      <c r="G767" s="35">
        <f t="shared" si="385"/>
        <v>0.87333333333333329</v>
      </c>
    </row>
    <row r="768" spans="1:8" ht="14.25" hidden="1" customHeight="1" outlineLevel="3" x14ac:dyDescent="0.2">
      <c r="A768" s="85" t="s">
        <v>3541</v>
      </c>
      <c r="B768" s="85" t="s">
        <v>3994</v>
      </c>
      <c r="C768" s="89" t="s">
        <v>24</v>
      </c>
      <c r="D768" s="54">
        <v>44.3</v>
      </c>
      <c r="E768" s="35">
        <f t="shared" si="383"/>
        <v>0.98444444444444434</v>
      </c>
      <c r="F768" s="35">
        <f t="shared" si="384"/>
        <v>0</v>
      </c>
      <c r="G768" s="35"/>
    </row>
    <row r="769" spans="1:7" ht="14.25" hidden="1" customHeight="1" outlineLevel="3" x14ac:dyDescent="0.2">
      <c r="A769" s="85" t="s">
        <v>2802</v>
      </c>
      <c r="B769" s="85" t="s">
        <v>4279</v>
      </c>
      <c r="C769" s="89" t="s">
        <v>24</v>
      </c>
      <c r="D769" s="54">
        <v>58.5</v>
      </c>
      <c r="E769" s="35">
        <f t="shared" ref="E769:E782" si="386">D769/G$2</f>
        <v>1.3</v>
      </c>
      <c r="F769" s="35">
        <f t="shared" ref="F769:F782" si="387">G769*G$2</f>
        <v>0</v>
      </c>
      <c r="G769" s="35"/>
    </row>
    <row r="770" spans="1:7" ht="14.25" hidden="1" customHeight="1" outlineLevel="3" x14ac:dyDescent="0.2">
      <c r="A770" s="85" t="s">
        <v>787</v>
      </c>
      <c r="B770" s="85" t="s">
        <v>4280</v>
      </c>
      <c r="C770" s="89" t="s">
        <v>24</v>
      </c>
      <c r="D770" s="54">
        <v>55</v>
      </c>
      <c r="E770" s="35">
        <f t="shared" si="386"/>
        <v>1.2222222222222223</v>
      </c>
      <c r="F770" s="35">
        <f t="shared" si="387"/>
        <v>0</v>
      </c>
      <c r="G770" s="35"/>
    </row>
    <row r="771" spans="1:7" ht="14.25" hidden="1" customHeight="1" outlineLevel="3" x14ac:dyDescent="0.2">
      <c r="A771" s="85" t="s">
        <v>786</v>
      </c>
      <c r="B771" s="85" t="s">
        <v>4281</v>
      </c>
      <c r="C771" s="89" t="s">
        <v>24</v>
      </c>
      <c r="D771" s="54">
        <v>49.7</v>
      </c>
      <c r="E771" s="35">
        <f t="shared" si="386"/>
        <v>1.1044444444444446</v>
      </c>
      <c r="F771" s="35">
        <f t="shared" si="387"/>
        <v>0</v>
      </c>
      <c r="G771" s="35"/>
    </row>
    <row r="772" spans="1:7" ht="14.25" hidden="1" customHeight="1" outlineLevel="3" x14ac:dyDescent="0.2">
      <c r="A772" s="85" t="s">
        <v>3542</v>
      </c>
      <c r="B772" s="85" t="s">
        <v>4282</v>
      </c>
      <c r="C772" s="89" t="s">
        <v>24</v>
      </c>
      <c r="D772" s="54">
        <v>73.8</v>
      </c>
      <c r="E772" s="35">
        <f t="shared" si="386"/>
        <v>1.64</v>
      </c>
      <c r="F772" s="35">
        <f t="shared" si="387"/>
        <v>0</v>
      </c>
      <c r="G772" s="35"/>
    </row>
    <row r="773" spans="1:7" ht="14.25" hidden="1" customHeight="1" outlineLevel="3" x14ac:dyDescent="0.2">
      <c r="A773" s="85"/>
      <c r="B773" s="85"/>
      <c r="C773" s="89"/>
      <c r="D773" s="54"/>
      <c r="E773" s="35">
        <f t="shared" si="386"/>
        <v>0</v>
      </c>
      <c r="F773" s="35">
        <f t="shared" si="387"/>
        <v>0</v>
      </c>
      <c r="G773" s="35"/>
    </row>
    <row r="774" spans="1:7" ht="14.25" hidden="1" customHeight="1" outlineLevel="3" x14ac:dyDescent="0.2">
      <c r="A774" s="85" t="s">
        <v>2770</v>
      </c>
      <c r="B774" s="85" t="s">
        <v>3995</v>
      </c>
      <c r="C774" s="89" t="s">
        <v>24</v>
      </c>
      <c r="D774" s="54">
        <v>39.799999999999997</v>
      </c>
      <c r="E774" s="35">
        <f t="shared" si="386"/>
        <v>0.88444444444444437</v>
      </c>
      <c r="F774" s="35">
        <f t="shared" si="387"/>
        <v>0</v>
      </c>
      <c r="G774" s="35"/>
    </row>
    <row r="775" spans="1:7" ht="14.25" hidden="1" customHeight="1" outlineLevel="3" x14ac:dyDescent="0.2">
      <c r="A775" s="85" t="s">
        <v>2649</v>
      </c>
      <c r="B775" s="85" t="s">
        <v>3996</v>
      </c>
      <c r="C775" s="89" t="s">
        <v>24</v>
      </c>
      <c r="D775" s="54">
        <v>37.5</v>
      </c>
      <c r="E775" s="35">
        <f t="shared" si="386"/>
        <v>0.83333333333333337</v>
      </c>
      <c r="F775" s="35">
        <f t="shared" si="387"/>
        <v>0</v>
      </c>
      <c r="G775" s="35"/>
    </row>
    <row r="776" spans="1:7" ht="14.25" hidden="1" customHeight="1" outlineLevel="3" x14ac:dyDescent="0.2">
      <c r="A776" s="85"/>
      <c r="B776" s="85"/>
      <c r="C776" s="89"/>
      <c r="D776" s="54"/>
      <c r="E776" s="35">
        <f t="shared" si="386"/>
        <v>0</v>
      </c>
      <c r="F776" s="35">
        <f t="shared" si="387"/>
        <v>0</v>
      </c>
      <c r="G776" s="35"/>
    </row>
    <row r="777" spans="1:7" ht="14.25" hidden="1" customHeight="1" outlineLevel="3" x14ac:dyDescent="0.2">
      <c r="A777" s="85" t="s">
        <v>2648</v>
      </c>
      <c r="B777" s="85" t="s">
        <v>2681</v>
      </c>
      <c r="C777" s="89" t="s">
        <v>24</v>
      </c>
      <c r="D777" s="54">
        <v>43.7</v>
      </c>
      <c r="E777" s="35">
        <f t="shared" si="386"/>
        <v>0.97111111111111115</v>
      </c>
      <c r="F777" s="35">
        <f t="shared" si="387"/>
        <v>0</v>
      </c>
      <c r="G777" s="35"/>
    </row>
    <row r="778" spans="1:7" ht="14.25" hidden="1" customHeight="1" outlineLevel="3" x14ac:dyDescent="0.2">
      <c r="A778" s="85" t="s">
        <v>2682</v>
      </c>
      <c r="B778" s="85" t="s">
        <v>2683</v>
      </c>
      <c r="C778" s="89" t="s">
        <v>24</v>
      </c>
      <c r="D778" s="54">
        <v>52.4</v>
      </c>
      <c r="E778" s="35">
        <f t="shared" si="386"/>
        <v>1.1644444444444444</v>
      </c>
      <c r="F778" s="35">
        <f t="shared" si="387"/>
        <v>0</v>
      </c>
      <c r="G778" s="35"/>
    </row>
    <row r="779" spans="1:7" ht="14.25" hidden="1" customHeight="1" outlineLevel="3" x14ac:dyDescent="0.2">
      <c r="A779" s="85" t="s">
        <v>3993</v>
      </c>
      <c r="B779" s="85" t="s">
        <v>3992</v>
      </c>
      <c r="C779" s="89" t="s">
        <v>24</v>
      </c>
      <c r="D779" s="54">
        <v>59.2</v>
      </c>
      <c r="E779" s="35">
        <f t="shared" si="386"/>
        <v>1.3155555555555556</v>
      </c>
      <c r="F779" s="35">
        <f t="shared" si="387"/>
        <v>0</v>
      </c>
      <c r="G779" s="35"/>
    </row>
    <row r="780" spans="1:7" ht="14.25" hidden="1" customHeight="1" outlineLevel="3" x14ac:dyDescent="0.2">
      <c r="A780" s="85" t="s">
        <v>788</v>
      </c>
      <c r="B780" s="85" t="s">
        <v>2684</v>
      </c>
      <c r="C780" s="89" t="s">
        <v>24</v>
      </c>
      <c r="D780" s="54">
        <v>59.2</v>
      </c>
      <c r="E780" s="35">
        <f t="shared" si="386"/>
        <v>1.3155555555555556</v>
      </c>
      <c r="F780" s="35">
        <f t="shared" si="387"/>
        <v>0</v>
      </c>
      <c r="G780" s="35"/>
    </row>
    <row r="781" spans="1:7" ht="14.25" hidden="1" customHeight="1" outlineLevel="3" x14ac:dyDescent="0.2">
      <c r="A781" s="85" t="s">
        <v>3257</v>
      </c>
      <c r="B781" s="85" t="s">
        <v>4172</v>
      </c>
      <c r="C781" s="89" t="s">
        <v>24</v>
      </c>
      <c r="D781" s="54">
        <v>68.599999999999994</v>
      </c>
      <c r="E781" s="35">
        <f t="shared" si="386"/>
        <v>1.5244444444444443</v>
      </c>
      <c r="F781" s="35">
        <f t="shared" si="387"/>
        <v>0</v>
      </c>
      <c r="G781" s="35"/>
    </row>
    <row r="782" spans="1:7" ht="14.25" hidden="1" customHeight="1" outlineLevel="3" x14ac:dyDescent="0.2">
      <c r="A782" s="85" t="s">
        <v>2804</v>
      </c>
      <c r="B782" s="85" t="s">
        <v>4173</v>
      </c>
      <c r="C782" s="89" t="s">
        <v>24</v>
      </c>
      <c r="D782" s="54">
        <v>65</v>
      </c>
      <c r="E782" s="35">
        <f t="shared" si="386"/>
        <v>1.4444444444444444</v>
      </c>
      <c r="F782" s="35">
        <f t="shared" si="387"/>
        <v>65</v>
      </c>
      <c r="G782" s="35">
        <f t="shared" si="385"/>
        <v>1.4444444444444444</v>
      </c>
    </row>
    <row r="783" spans="1:7" ht="14.25" hidden="1" customHeight="1" outlineLevel="3" x14ac:dyDescent="0.2">
      <c r="A783" s="85" t="s">
        <v>2817</v>
      </c>
      <c r="B783" s="85" t="s">
        <v>4174</v>
      </c>
      <c r="C783" s="89" t="s">
        <v>24</v>
      </c>
      <c r="D783" s="54">
        <v>51.7</v>
      </c>
      <c r="E783" s="35">
        <f t="shared" si="383"/>
        <v>1.1488888888888888</v>
      </c>
      <c r="F783" s="35">
        <f t="shared" si="384"/>
        <v>51.699999999999996</v>
      </c>
      <c r="G783" s="35">
        <f t="shared" si="385"/>
        <v>1.1488888888888888</v>
      </c>
    </row>
    <row r="784" spans="1:7" ht="14.25" hidden="1" customHeight="1" outlineLevel="2" collapsed="1" x14ac:dyDescent="0.2">
      <c r="A784" s="200"/>
      <c r="B784" s="86" t="s">
        <v>1984</v>
      </c>
      <c r="C784" s="87"/>
      <c r="D784" s="88"/>
      <c r="E784" s="88"/>
      <c r="F784" s="90"/>
      <c r="G784" s="90"/>
    </row>
    <row r="785" spans="1:7" ht="14.25" hidden="1" customHeight="1" outlineLevel="3" x14ac:dyDescent="0.2">
      <c r="A785" s="72" t="s">
        <v>789</v>
      </c>
      <c r="B785" s="72" t="s">
        <v>790</v>
      </c>
      <c r="C785" s="89" t="s">
        <v>29</v>
      </c>
      <c r="D785" s="35">
        <f t="shared" ref="D785:D797" si="388">E785*G$2</f>
        <v>130.5</v>
      </c>
      <c r="E785" s="91">
        <v>2.9</v>
      </c>
      <c r="F785" s="35">
        <f t="shared" ref="F785:F806" si="389">G785*G$2</f>
        <v>130.5</v>
      </c>
      <c r="G785" s="35">
        <f t="shared" ref="G785:G797" si="390">E785*(1-G$3)</f>
        <v>2.9</v>
      </c>
    </row>
    <row r="786" spans="1:7" ht="14.25" hidden="1" customHeight="1" outlineLevel="3" x14ac:dyDescent="0.2">
      <c r="A786" s="72" t="s">
        <v>791</v>
      </c>
      <c r="B786" s="72" t="s">
        <v>792</v>
      </c>
      <c r="C786" s="65" t="s">
        <v>29</v>
      </c>
      <c r="D786" s="35">
        <f t="shared" si="388"/>
        <v>225</v>
      </c>
      <c r="E786" s="91">
        <v>5</v>
      </c>
      <c r="F786" s="35">
        <f t="shared" si="389"/>
        <v>225</v>
      </c>
      <c r="G786" s="35">
        <f t="shared" si="390"/>
        <v>5</v>
      </c>
    </row>
    <row r="787" spans="1:7" ht="14.25" hidden="1" customHeight="1" outlineLevel="3" x14ac:dyDescent="0.2">
      <c r="A787" s="72" t="s">
        <v>793</v>
      </c>
      <c r="B787" s="72" t="s">
        <v>794</v>
      </c>
      <c r="C787" s="65" t="s">
        <v>29</v>
      </c>
      <c r="D787" s="35">
        <f t="shared" si="388"/>
        <v>153</v>
      </c>
      <c r="E787" s="91">
        <v>3.4</v>
      </c>
      <c r="F787" s="35">
        <f t="shared" si="389"/>
        <v>153</v>
      </c>
      <c r="G787" s="35">
        <f t="shared" si="390"/>
        <v>3.4</v>
      </c>
    </row>
    <row r="788" spans="1:7" ht="14.25" hidden="1" customHeight="1" outlineLevel="3" x14ac:dyDescent="0.2">
      <c r="A788" s="72" t="s">
        <v>795</v>
      </c>
      <c r="B788" s="72" t="s">
        <v>796</v>
      </c>
      <c r="C788" s="89" t="s">
        <v>29</v>
      </c>
      <c r="D788" s="35">
        <f t="shared" si="388"/>
        <v>270</v>
      </c>
      <c r="E788" s="91">
        <v>6</v>
      </c>
      <c r="F788" s="35">
        <f t="shared" si="389"/>
        <v>270</v>
      </c>
      <c r="G788" s="35">
        <f t="shared" si="390"/>
        <v>6</v>
      </c>
    </row>
    <row r="789" spans="1:7" ht="14.25" hidden="1" customHeight="1" outlineLevel="3" x14ac:dyDescent="0.2">
      <c r="A789" s="72" t="s">
        <v>797</v>
      </c>
      <c r="B789" s="72" t="s">
        <v>798</v>
      </c>
      <c r="C789" s="89" t="s">
        <v>29</v>
      </c>
      <c r="D789" s="35">
        <f t="shared" si="388"/>
        <v>76.5</v>
      </c>
      <c r="E789" s="91">
        <v>1.7</v>
      </c>
      <c r="F789" s="35">
        <f t="shared" si="389"/>
        <v>76.5</v>
      </c>
      <c r="G789" s="35">
        <f t="shared" si="390"/>
        <v>1.7</v>
      </c>
    </row>
    <row r="790" spans="1:7" ht="14.25" hidden="1" customHeight="1" outlineLevel="3" x14ac:dyDescent="0.2">
      <c r="A790" s="72" t="s">
        <v>799</v>
      </c>
      <c r="B790" s="72" t="s">
        <v>800</v>
      </c>
      <c r="C790" s="89" t="s">
        <v>29</v>
      </c>
      <c r="D790" s="35">
        <f t="shared" si="388"/>
        <v>130.5</v>
      </c>
      <c r="E790" s="91">
        <v>2.9</v>
      </c>
      <c r="F790" s="35">
        <f t="shared" si="389"/>
        <v>130.5</v>
      </c>
      <c r="G790" s="35">
        <f t="shared" si="390"/>
        <v>2.9</v>
      </c>
    </row>
    <row r="791" spans="1:7" ht="14.25" hidden="1" customHeight="1" outlineLevel="3" x14ac:dyDescent="0.2">
      <c r="A791" s="72" t="s">
        <v>3863</v>
      </c>
      <c r="B791" s="72" t="s">
        <v>3864</v>
      </c>
      <c r="C791" s="89" t="s">
        <v>29</v>
      </c>
      <c r="D791" s="35">
        <f t="shared" ref="D791:D792" si="391">E791*G$2</f>
        <v>630</v>
      </c>
      <c r="E791" s="91">
        <v>14</v>
      </c>
      <c r="F791" s="35">
        <f t="shared" ref="F791:F792" si="392">G791*G$2</f>
        <v>0</v>
      </c>
      <c r="G791" s="35"/>
    </row>
    <row r="792" spans="1:7" ht="14.25" hidden="1" customHeight="1" outlineLevel="3" x14ac:dyDescent="0.2">
      <c r="A792" s="72" t="s">
        <v>3865</v>
      </c>
      <c r="B792" s="72" t="s">
        <v>3866</v>
      </c>
      <c r="C792" s="89" t="s">
        <v>29</v>
      </c>
      <c r="D792" s="35">
        <f t="shared" si="391"/>
        <v>450</v>
      </c>
      <c r="E792" s="91">
        <v>10</v>
      </c>
      <c r="F792" s="35">
        <f t="shared" si="392"/>
        <v>0</v>
      </c>
      <c r="G792" s="35"/>
    </row>
    <row r="793" spans="1:7" ht="14.25" hidden="1" customHeight="1" outlineLevel="3" x14ac:dyDescent="0.2">
      <c r="A793" s="39" t="s">
        <v>1974</v>
      </c>
      <c r="B793" s="39" t="s">
        <v>1975</v>
      </c>
      <c r="C793" s="34" t="s">
        <v>29</v>
      </c>
      <c r="D793" s="35">
        <f t="shared" si="388"/>
        <v>90</v>
      </c>
      <c r="E793" s="91">
        <v>2</v>
      </c>
      <c r="F793" s="35">
        <f t="shared" ref="F793" si="393">G793*G$2</f>
        <v>90</v>
      </c>
      <c r="G793" s="35">
        <f t="shared" si="390"/>
        <v>2</v>
      </c>
    </row>
    <row r="794" spans="1:7" ht="14.25" hidden="1" customHeight="1" outlineLevel="3" x14ac:dyDescent="0.2">
      <c r="A794" s="85" t="s">
        <v>801</v>
      </c>
      <c r="B794" s="85" t="s">
        <v>802</v>
      </c>
      <c r="C794" s="89" t="s">
        <v>29</v>
      </c>
      <c r="D794" s="35">
        <f t="shared" si="388"/>
        <v>144</v>
      </c>
      <c r="E794" s="91">
        <v>3.2</v>
      </c>
      <c r="F794" s="35">
        <f t="shared" si="389"/>
        <v>144</v>
      </c>
      <c r="G794" s="35">
        <f t="shared" si="390"/>
        <v>3.2</v>
      </c>
    </row>
    <row r="795" spans="1:7" ht="14.25" hidden="1" customHeight="1" outlineLevel="3" x14ac:dyDescent="0.2">
      <c r="A795" s="85" t="s">
        <v>803</v>
      </c>
      <c r="B795" s="85" t="s">
        <v>804</v>
      </c>
      <c r="C795" s="89" t="s">
        <v>29</v>
      </c>
      <c r="D795" s="35">
        <f t="shared" si="388"/>
        <v>198.00000000000003</v>
      </c>
      <c r="E795" s="91">
        <v>4.4000000000000004</v>
      </c>
      <c r="F795" s="35">
        <f t="shared" si="389"/>
        <v>198.00000000000003</v>
      </c>
      <c r="G795" s="35">
        <f t="shared" si="390"/>
        <v>4.4000000000000004</v>
      </c>
    </row>
    <row r="796" spans="1:7" ht="14.25" hidden="1" customHeight="1" outlineLevel="3" x14ac:dyDescent="0.2">
      <c r="A796" s="85" t="s">
        <v>805</v>
      </c>
      <c r="B796" s="92" t="s">
        <v>806</v>
      </c>
      <c r="C796" s="89" t="s">
        <v>29</v>
      </c>
      <c r="D796" s="35">
        <f t="shared" si="388"/>
        <v>45</v>
      </c>
      <c r="E796" s="91">
        <v>1</v>
      </c>
      <c r="F796" s="35">
        <f t="shared" ref="F796" si="394">G796*G$2</f>
        <v>45</v>
      </c>
      <c r="G796" s="35">
        <f t="shared" si="390"/>
        <v>1</v>
      </c>
    </row>
    <row r="797" spans="1:7" ht="14.25" hidden="1" customHeight="1" outlineLevel="3" x14ac:dyDescent="0.2">
      <c r="A797" s="85" t="s">
        <v>807</v>
      </c>
      <c r="B797" s="92" t="s">
        <v>808</v>
      </c>
      <c r="C797" s="89" t="s">
        <v>29</v>
      </c>
      <c r="D797" s="35">
        <f t="shared" si="388"/>
        <v>54</v>
      </c>
      <c r="E797" s="91">
        <v>1.2</v>
      </c>
      <c r="F797" s="35">
        <f t="shared" si="389"/>
        <v>54</v>
      </c>
      <c r="G797" s="35">
        <f t="shared" si="390"/>
        <v>1.2</v>
      </c>
    </row>
    <row r="798" spans="1:7" ht="14.25" hidden="1" customHeight="1" outlineLevel="2" collapsed="1" x14ac:dyDescent="0.2">
      <c r="A798" s="200"/>
      <c r="B798" s="93" t="s">
        <v>809</v>
      </c>
      <c r="C798" s="94"/>
      <c r="D798" s="88"/>
      <c r="E798" s="88"/>
      <c r="F798" s="90"/>
      <c r="G798" s="90"/>
    </row>
    <row r="799" spans="1:7" ht="14.25" hidden="1" customHeight="1" outlineLevel="3" x14ac:dyDescent="0.2">
      <c r="A799" s="72"/>
      <c r="B799" s="176" t="s">
        <v>2756</v>
      </c>
      <c r="C799" s="34"/>
      <c r="D799" s="35"/>
      <c r="E799" s="35"/>
      <c r="F799" s="35"/>
      <c r="G799" s="35"/>
    </row>
    <row r="800" spans="1:7" ht="14.25" hidden="1" customHeight="1" outlineLevel="3" x14ac:dyDescent="0.2">
      <c r="A800" s="72" t="s">
        <v>3287</v>
      </c>
      <c r="B800" s="72" t="s">
        <v>3288</v>
      </c>
      <c r="C800" s="89" t="s">
        <v>29</v>
      </c>
      <c r="D800" s="35">
        <f t="shared" ref="D800:D806" si="395">E800*G$2</f>
        <v>45</v>
      </c>
      <c r="E800" s="91">
        <v>1</v>
      </c>
      <c r="F800" s="35">
        <f t="shared" ref="F800" si="396">G800*G$2</f>
        <v>45</v>
      </c>
      <c r="G800" s="35">
        <f t="shared" ref="G800:G806" si="397">E800*(1-G$3)</f>
        <v>1</v>
      </c>
    </row>
    <row r="801" spans="1:7" ht="14.25" hidden="1" customHeight="1" outlineLevel="3" x14ac:dyDescent="0.2">
      <c r="A801" s="72" t="s">
        <v>810</v>
      </c>
      <c r="B801" s="72" t="s">
        <v>811</v>
      </c>
      <c r="C801" s="89" t="s">
        <v>29</v>
      </c>
      <c r="D801" s="35">
        <f t="shared" si="395"/>
        <v>62.999999999999993</v>
      </c>
      <c r="E801" s="91">
        <v>1.4</v>
      </c>
      <c r="F801" s="35">
        <f t="shared" ref="F801" si="398">G801*G$2</f>
        <v>62.999999999999993</v>
      </c>
      <c r="G801" s="35">
        <f t="shared" si="397"/>
        <v>1.4</v>
      </c>
    </row>
    <row r="802" spans="1:7" ht="14.25" hidden="1" customHeight="1" outlineLevel="3" x14ac:dyDescent="0.2">
      <c r="A802" s="72" t="s">
        <v>812</v>
      </c>
      <c r="B802" s="72" t="s">
        <v>813</v>
      </c>
      <c r="C802" s="89" t="s">
        <v>29</v>
      </c>
      <c r="D802" s="35">
        <f t="shared" si="395"/>
        <v>103.49999999999999</v>
      </c>
      <c r="E802" s="54">
        <v>2.2999999999999998</v>
      </c>
      <c r="F802" s="35">
        <f t="shared" si="389"/>
        <v>103.49999999999999</v>
      </c>
      <c r="G802" s="35">
        <f t="shared" si="397"/>
        <v>2.2999999999999998</v>
      </c>
    </row>
    <row r="803" spans="1:7" ht="14.25" hidden="1" customHeight="1" outlineLevel="3" x14ac:dyDescent="0.2">
      <c r="A803" s="72" t="s">
        <v>814</v>
      </c>
      <c r="B803" s="72" t="s">
        <v>815</v>
      </c>
      <c r="C803" s="89" t="s">
        <v>29</v>
      </c>
      <c r="D803" s="35">
        <f t="shared" si="395"/>
        <v>103.49999999999999</v>
      </c>
      <c r="E803" s="54">
        <v>2.2999999999999998</v>
      </c>
      <c r="F803" s="35">
        <f t="shared" si="389"/>
        <v>103.49999999999999</v>
      </c>
      <c r="G803" s="35">
        <f t="shared" si="397"/>
        <v>2.2999999999999998</v>
      </c>
    </row>
    <row r="804" spans="1:7" ht="14.25" hidden="1" customHeight="1" outlineLevel="3" x14ac:dyDescent="0.2">
      <c r="A804" s="72" t="s">
        <v>816</v>
      </c>
      <c r="B804" s="72" t="s">
        <v>2753</v>
      </c>
      <c r="C804" s="89" t="s">
        <v>29</v>
      </c>
      <c r="D804" s="35">
        <f t="shared" si="395"/>
        <v>112.5</v>
      </c>
      <c r="E804" s="54">
        <v>2.5</v>
      </c>
      <c r="F804" s="35">
        <f t="shared" si="389"/>
        <v>112.5</v>
      </c>
      <c r="G804" s="35">
        <f t="shared" si="397"/>
        <v>2.5</v>
      </c>
    </row>
    <row r="805" spans="1:7" ht="14.25" hidden="1" customHeight="1" outlineLevel="3" x14ac:dyDescent="0.2">
      <c r="A805" s="72" t="s">
        <v>817</v>
      </c>
      <c r="B805" s="72" t="s">
        <v>818</v>
      </c>
      <c r="C805" s="89" t="s">
        <v>29</v>
      </c>
      <c r="D805" s="35">
        <f t="shared" si="395"/>
        <v>56.25</v>
      </c>
      <c r="E805" s="54">
        <v>1.25</v>
      </c>
      <c r="F805" s="35">
        <f t="shared" si="389"/>
        <v>56.25</v>
      </c>
      <c r="G805" s="35">
        <f t="shared" si="397"/>
        <v>1.25</v>
      </c>
    </row>
    <row r="806" spans="1:7" ht="14.25" hidden="1" customHeight="1" outlineLevel="3" x14ac:dyDescent="0.2">
      <c r="A806" s="72" t="s">
        <v>819</v>
      </c>
      <c r="B806" s="72" t="s">
        <v>820</v>
      </c>
      <c r="C806" s="89" t="s">
        <v>29</v>
      </c>
      <c r="D806" s="35">
        <f t="shared" si="395"/>
        <v>105.75</v>
      </c>
      <c r="E806" s="54">
        <v>2.35</v>
      </c>
      <c r="F806" s="35">
        <f t="shared" si="389"/>
        <v>105.75</v>
      </c>
      <c r="G806" s="35">
        <f t="shared" si="397"/>
        <v>2.35</v>
      </c>
    </row>
    <row r="807" spans="1:7" ht="14.25" hidden="1" customHeight="1" outlineLevel="3" x14ac:dyDescent="0.2">
      <c r="A807" s="72"/>
      <c r="B807" s="176" t="s">
        <v>2755</v>
      </c>
      <c r="C807" s="89"/>
      <c r="D807" s="35"/>
      <c r="E807" s="186"/>
      <c r="F807" s="35"/>
      <c r="G807" s="35"/>
    </row>
    <row r="808" spans="1:7" ht="14.25" hidden="1" customHeight="1" outlineLevel="3" x14ac:dyDescent="0.2">
      <c r="A808" s="72" t="s">
        <v>821</v>
      </c>
      <c r="B808" s="72" t="s">
        <v>822</v>
      </c>
      <c r="C808" s="89" t="s">
        <v>29</v>
      </c>
      <c r="D808" s="35">
        <f>E808*G$2</f>
        <v>135</v>
      </c>
      <c r="E808" s="54">
        <v>3</v>
      </c>
      <c r="F808" s="35">
        <f t="shared" ref="F808:F809" si="399">G808*G$2</f>
        <v>135</v>
      </c>
      <c r="G808" s="35">
        <f>E808*(1-G$3)</f>
        <v>3</v>
      </c>
    </row>
    <row r="809" spans="1:7" ht="14.25" hidden="1" customHeight="1" outlineLevel="3" x14ac:dyDescent="0.2">
      <c r="A809" s="72" t="s">
        <v>825</v>
      </c>
      <c r="B809" s="72" t="s">
        <v>826</v>
      </c>
      <c r="C809" s="89" t="s">
        <v>29</v>
      </c>
      <c r="D809" s="35">
        <f>E809*G$2</f>
        <v>180</v>
      </c>
      <c r="E809" s="54">
        <v>4</v>
      </c>
      <c r="F809" s="35">
        <f t="shared" si="399"/>
        <v>180</v>
      </c>
      <c r="G809" s="35">
        <f>E809*(1-G$3)</f>
        <v>4</v>
      </c>
    </row>
    <row r="810" spans="1:7" ht="14.25" hidden="1" customHeight="1" outlineLevel="3" x14ac:dyDescent="0.2">
      <c r="A810" s="72" t="s">
        <v>823</v>
      </c>
      <c r="B810" s="72" t="s">
        <v>824</v>
      </c>
      <c r="C810" s="89" t="s">
        <v>29</v>
      </c>
      <c r="D810" s="35">
        <f>E810*G$2</f>
        <v>153</v>
      </c>
      <c r="E810" s="54">
        <v>3.4</v>
      </c>
      <c r="F810" s="35">
        <f t="shared" ref="F810" si="400">G810*G$2</f>
        <v>153</v>
      </c>
      <c r="G810" s="35">
        <f>E810*(1-G$3)</f>
        <v>3.4</v>
      </c>
    </row>
    <row r="811" spans="1:7" ht="14.25" hidden="1" customHeight="1" outlineLevel="3" x14ac:dyDescent="0.2">
      <c r="A811" s="72" t="s">
        <v>3121</v>
      </c>
      <c r="B811" s="72" t="s">
        <v>3122</v>
      </c>
      <c r="C811" s="89" t="s">
        <v>29</v>
      </c>
      <c r="D811" s="35">
        <f>E811*G$2</f>
        <v>189</v>
      </c>
      <c r="E811" s="54">
        <v>4.2</v>
      </c>
      <c r="F811" s="35">
        <f t="shared" ref="F811" si="401">G811*G$2</f>
        <v>189</v>
      </c>
      <c r="G811" s="35">
        <f>E811*(1-G$3)</f>
        <v>4.2</v>
      </c>
    </row>
    <row r="812" spans="1:7" ht="14.25" hidden="1" customHeight="1" outlineLevel="3" x14ac:dyDescent="0.2">
      <c r="A812" s="72" t="s">
        <v>3859</v>
      </c>
      <c r="B812" s="72" t="s">
        <v>3860</v>
      </c>
      <c r="C812" s="89" t="s">
        <v>29</v>
      </c>
      <c r="D812" s="35">
        <f>E812*G$2</f>
        <v>450</v>
      </c>
      <c r="E812" s="54">
        <v>10</v>
      </c>
      <c r="F812" s="35">
        <f t="shared" ref="F812" si="402">G812*G$2</f>
        <v>0</v>
      </c>
      <c r="G812" s="35"/>
    </row>
    <row r="813" spans="1:7" ht="14.25" hidden="1" customHeight="1" outlineLevel="3" x14ac:dyDescent="0.2">
      <c r="A813" s="72"/>
      <c r="B813" s="176" t="s">
        <v>2754</v>
      </c>
      <c r="C813" s="89"/>
      <c r="D813" s="35"/>
      <c r="E813" s="54"/>
      <c r="F813" s="35"/>
      <c r="G813" s="35"/>
    </row>
    <row r="814" spans="1:7" ht="14.25" hidden="1" customHeight="1" outlineLevel="3" x14ac:dyDescent="0.2">
      <c r="A814" s="72" t="s">
        <v>1047</v>
      </c>
      <c r="B814" s="72" t="s">
        <v>1048</v>
      </c>
      <c r="C814" s="89" t="s">
        <v>29</v>
      </c>
      <c r="D814" s="35">
        <f>E814*G$2</f>
        <v>360</v>
      </c>
      <c r="E814" s="54">
        <v>8</v>
      </c>
      <c r="F814" s="35">
        <f t="shared" ref="F814" si="403">G814*G$2</f>
        <v>360</v>
      </c>
      <c r="G814" s="35">
        <f>E814*(1-G$3)</f>
        <v>8</v>
      </c>
    </row>
    <row r="815" spans="1:7" ht="14.25" hidden="1" customHeight="1" outlineLevel="3" x14ac:dyDescent="0.2">
      <c r="A815" s="72"/>
      <c r="B815" s="176" t="s">
        <v>2757</v>
      </c>
      <c r="C815" s="89"/>
      <c r="D815" s="35"/>
      <c r="E815" s="186"/>
      <c r="F815" s="35"/>
      <c r="G815" s="35"/>
    </row>
    <row r="816" spans="1:7" ht="14.25" hidden="1" customHeight="1" outlineLevel="3" x14ac:dyDescent="0.2">
      <c r="A816" s="72" t="s">
        <v>827</v>
      </c>
      <c r="B816" s="72" t="s">
        <v>828</v>
      </c>
      <c r="C816" s="89" t="s">
        <v>29</v>
      </c>
      <c r="D816" s="35">
        <f t="shared" ref="D816:D819" si="404">E816*G$2</f>
        <v>4.5</v>
      </c>
      <c r="E816" s="54">
        <v>0.1</v>
      </c>
      <c r="F816" s="35">
        <f>G816*G$2</f>
        <v>4.5</v>
      </c>
      <c r="G816" s="35">
        <f t="shared" ref="G816:G819" si="405">E816*(1-G$3)</f>
        <v>0.1</v>
      </c>
    </row>
    <row r="817" spans="1:7" ht="14.25" hidden="1" customHeight="1" outlineLevel="3" x14ac:dyDescent="0.2">
      <c r="A817" s="72" t="s">
        <v>829</v>
      </c>
      <c r="B817" s="72" t="s">
        <v>830</v>
      </c>
      <c r="C817" s="89" t="s">
        <v>29</v>
      </c>
      <c r="D817" s="35">
        <f t="shared" si="404"/>
        <v>9</v>
      </c>
      <c r="E817" s="54">
        <v>0.2</v>
      </c>
      <c r="F817" s="35">
        <f>G817*G$2</f>
        <v>9</v>
      </c>
      <c r="G817" s="35">
        <f t="shared" si="405"/>
        <v>0.2</v>
      </c>
    </row>
    <row r="818" spans="1:7" ht="14.25" hidden="1" customHeight="1" outlineLevel="3" x14ac:dyDescent="0.2">
      <c r="A818" s="72" t="s">
        <v>831</v>
      </c>
      <c r="B818" s="72" t="s">
        <v>832</v>
      </c>
      <c r="C818" s="89" t="s">
        <v>29</v>
      </c>
      <c r="D818" s="35">
        <f t="shared" si="404"/>
        <v>9</v>
      </c>
      <c r="E818" s="54">
        <v>0.2</v>
      </c>
      <c r="F818" s="35">
        <f>G818*G$2</f>
        <v>9</v>
      </c>
      <c r="G818" s="35">
        <f t="shared" si="405"/>
        <v>0.2</v>
      </c>
    </row>
    <row r="819" spans="1:7" ht="14.25" hidden="1" customHeight="1" outlineLevel="3" x14ac:dyDescent="0.2">
      <c r="A819" s="72" t="s">
        <v>833</v>
      </c>
      <c r="B819" s="72" t="s">
        <v>834</v>
      </c>
      <c r="C819" s="89" t="s">
        <v>29</v>
      </c>
      <c r="D819" s="35">
        <f t="shared" si="404"/>
        <v>12.15</v>
      </c>
      <c r="E819" s="54">
        <v>0.27</v>
      </c>
      <c r="F819" s="35">
        <f t="shared" ref="F819" si="406">G819*G$2</f>
        <v>12.15</v>
      </c>
      <c r="G819" s="35">
        <f t="shared" si="405"/>
        <v>0.27</v>
      </c>
    </row>
    <row r="820" spans="1:7" ht="14.25" hidden="1" customHeight="1" outlineLevel="3" x14ac:dyDescent="0.2">
      <c r="A820" s="72"/>
      <c r="B820" s="176" t="s">
        <v>3039</v>
      </c>
      <c r="C820" s="34"/>
      <c r="D820" s="35"/>
      <c r="E820" s="35"/>
      <c r="F820" s="35"/>
      <c r="G820" s="35"/>
    </row>
    <row r="821" spans="1:7" ht="14.25" hidden="1" customHeight="1" outlineLevel="3" x14ac:dyDescent="0.2">
      <c r="A821" s="72" t="s">
        <v>3289</v>
      </c>
      <c r="B821" s="72" t="s">
        <v>2739</v>
      </c>
      <c r="C821" s="89" t="s">
        <v>29</v>
      </c>
      <c r="D821" s="35">
        <f t="shared" ref="D821:D826" si="407">E821*G$2</f>
        <v>117</v>
      </c>
      <c r="E821" s="91">
        <v>2.6</v>
      </c>
      <c r="F821" s="35">
        <f>G821*G$2</f>
        <v>117</v>
      </c>
      <c r="G821" s="35">
        <f>E821*(1-G$3)</f>
        <v>2.6</v>
      </c>
    </row>
    <row r="822" spans="1:7" ht="14.25" hidden="1" customHeight="1" outlineLevel="3" x14ac:dyDescent="0.2">
      <c r="A822" s="72" t="s">
        <v>835</v>
      </c>
      <c r="B822" s="72" t="s">
        <v>836</v>
      </c>
      <c r="C822" s="89" t="s">
        <v>29</v>
      </c>
      <c r="D822" s="35">
        <f t="shared" si="407"/>
        <v>135</v>
      </c>
      <c r="E822" s="91">
        <v>3</v>
      </c>
      <c r="F822" s="35">
        <f t="shared" ref="F822" si="408">G822*G$2</f>
        <v>135</v>
      </c>
      <c r="G822" s="35">
        <f>E822*(1-G$3)</f>
        <v>3</v>
      </c>
    </row>
    <row r="823" spans="1:7" ht="14.25" hidden="1" customHeight="1" outlineLevel="3" x14ac:dyDescent="0.2">
      <c r="A823" s="72" t="s">
        <v>3003</v>
      </c>
      <c r="B823" s="72" t="s">
        <v>3132</v>
      </c>
      <c r="C823" s="89" t="s">
        <v>29</v>
      </c>
      <c r="D823" s="35">
        <f t="shared" si="407"/>
        <v>450</v>
      </c>
      <c r="E823" s="91">
        <v>10</v>
      </c>
      <c r="F823" s="35">
        <f t="shared" ref="F823" si="409">G823*G$2</f>
        <v>450</v>
      </c>
      <c r="G823" s="35">
        <f>E823*(1-G$3)</f>
        <v>10</v>
      </c>
    </row>
    <row r="824" spans="1:7" ht="14.25" hidden="1" customHeight="1" outlineLevel="3" x14ac:dyDescent="0.2">
      <c r="A824" s="72" t="s">
        <v>3118</v>
      </c>
      <c r="B824" s="72" t="s">
        <v>3119</v>
      </c>
      <c r="C824" s="89" t="s">
        <v>29</v>
      </c>
      <c r="D824" s="35">
        <f t="shared" si="407"/>
        <v>450</v>
      </c>
      <c r="E824" s="91">
        <v>10</v>
      </c>
      <c r="F824" s="35">
        <f t="shared" ref="F824" si="410">G824*G$2</f>
        <v>450</v>
      </c>
      <c r="G824" s="35">
        <f>E824*(1-G$3)</f>
        <v>10</v>
      </c>
    </row>
    <row r="825" spans="1:7" ht="14.25" hidden="1" customHeight="1" outlineLevel="3" x14ac:dyDescent="0.2">
      <c r="A825" s="72" t="s">
        <v>4274</v>
      </c>
      <c r="B825" s="72" t="s">
        <v>4275</v>
      </c>
      <c r="C825" s="89" t="s">
        <v>29</v>
      </c>
      <c r="D825" s="35">
        <f t="shared" si="407"/>
        <v>324</v>
      </c>
      <c r="E825" s="91">
        <v>7.2</v>
      </c>
      <c r="F825" s="35">
        <f t="shared" ref="F825" si="411">G825*G$2</f>
        <v>0</v>
      </c>
      <c r="G825" s="35"/>
    </row>
    <row r="826" spans="1:7" ht="14.25" hidden="1" customHeight="1" outlineLevel="3" x14ac:dyDescent="0.2">
      <c r="A826" s="72" t="s">
        <v>2738</v>
      </c>
      <c r="B826" s="72" t="s">
        <v>3133</v>
      </c>
      <c r="C826" s="89" t="s">
        <v>29</v>
      </c>
      <c r="D826" s="35">
        <f t="shared" si="407"/>
        <v>175.5</v>
      </c>
      <c r="E826" s="91">
        <v>3.9</v>
      </c>
      <c r="F826" s="35">
        <f t="shared" ref="F826" si="412">G826*G$2</f>
        <v>175.5</v>
      </c>
      <c r="G826" s="35">
        <f>E826*(1-G$3)</f>
        <v>3.9</v>
      </c>
    </row>
    <row r="827" spans="1:7" ht="14.25" hidden="1" customHeight="1" outlineLevel="3" x14ac:dyDescent="0.2">
      <c r="A827" s="72"/>
      <c r="B827" s="176" t="s">
        <v>3040</v>
      </c>
      <c r="C827" s="89"/>
      <c r="D827" s="35"/>
      <c r="E827" s="186"/>
      <c r="F827" s="35"/>
      <c r="G827" s="35"/>
    </row>
    <row r="828" spans="1:7" ht="14.25" hidden="1" customHeight="1" outlineLevel="3" x14ac:dyDescent="0.2">
      <c r="A828" s="72" t="s">
        <v>3041</v>
      </c>
      <c r="B828" s="72" t="s">
        <v>3042</v>
      </c>
      <c r="C828" s="89" t="s">
        <v>29</v>
      </c>
      <c r="D828" s="35">
        <f>E828*G$2</f>
        <v>540</v>
      </c>
      <c r="E828" s="91">
        <v>12</v>
      </c>
      <c r="F828" s="35">
        <f t="shared" ref="F828" si="413">G828*G$2</f>
        <v>540</v>
      </c>
      <c r="G828" s="35">
        <f>E828*(1-G$3)</f>
        <v>12</v>
      </c>
    </row>
    <row r="829" spans="1:7" ht="14.25" hidden="1" customHeight="1" outlineLevel="3" x14ac:dyDescent="0.2">
      <c r="A829" s="72"/>
      <c r="B829" s="176" t="s">
        <v>2740</v>
      </c>
      <c r="C829" s="89"/>
      <c r="D829" s="35"/>
      <c r="E829" s="186"/>
      <c r="F829" s="35"/>
      <c r="G829" s="35"/>
    </row>
    <row r="830" spans="1:7" ht="14.25" hidden="1" customHeight="1" outlineLevel="3" x14ac:dyDescent="0.2">
      <c r="A830" s="72" t="s">
        <v>837</v>
      </c>
      <c r="B830" s="72" t="s">
        <v>838</v>
      </c>
      <c r="C830" s="89" t="s">
        <v>29</v>
      </c>
      <c r="D830" s="35">
        <f t="shared" ref="D830:D836" si="414">E830*G$2</f>
        <v>108</v>
      </c>
      <c r="E830" s="91">
        <v>2.4</v>
      </c>
      <c r="F830" s="35">
        <f t="shared" ref="F830:F836" si="415">G830*G$2</f>
        <v>108</v>
      </c>
      <c r="G830" s="35">
        <f t="shared" ref="G830:G836" si="416">E830*(1-G$3)</f>
        <v>2.4</v>
      </c>
    </row>
    <row r="831" spans="1:7" ht="14.25" hidden="1" customHeight="1" outlineLevel="3" x14ac:dyDescent="0.2">
      <c r="A831" s="72" t="s">
        <v>839</v>
      </c>
      <c r="B831" s="72" t="s">
        <v>840</v>
      </c>
      <c r="C831" s="89" t="s">
        <v>29</v>
      </c>
      <c r="D831" s="35">
        <f t="shared" si="414"/>
        <v>85.5</v>
      </c>
      <c r="E831" s="91">
        <v>1.9</v>
      </c>
      <c r="F831" s="35">
        <f t="shared" ref="F831" si="417">G831*G$2</f>
        <v>85.5</v>
      </c>
      <c r="G831" s="35">
        <f t="shared" si="416"/>
        <v>1.9</v>
      </c>
    </row>
    <row r="832" spans="1:7" ht="14.25" hidden="1" customHeight="1" outlineLevel="3" x14ac:dyDescent="0.2">
      <c r="A832" s="72" t="s">
        <v>841</v>
      </c>
      <c r="B832" s="72" t="s">
        <v>842</v>
      </c>
      <c r="C832" s="89" t="s">
        <v>29</v>
      </c>
      <c r="D832" s="35">
        <f t="shared" si="414"/>
        <v>117</v>
      </c>
      <c r="E832" s="91">
        <v>2.6</v>
      </c>
      <c r="F832" s="35">
        <f t="shared" si="415"/>
        <v>117</v>
      </c>
      <c r="G832" s="35">
        <f t="shared" si="416"/>
        <v>2.6</v>
      </c>
    </row>
    <row r="833" spans="1:7" ht="14.25" hidden="1" customHeight="1" outlineLevel="3" x14ac:dyDescent="0.2">
      <c r="A833" s="72" t="s">
        <v>843</v>
      </c>
      <c r="B833" s="72" t="s">
        <v>844</v>
      </c>
      <c r="C833" s="89" t="s">
        <v>29</v>
      </c>
      <c r="D833" s="35">
        <f t="shared" si="414"/>
        <v>153</v>
      </c>
      <c r="E833" s="91">
        <v>3.4</v>
      </c>
      <c r="F833" s="35">
        <f t="shared" si="415"/>
        <v>153</v>
      </c>
      <c r="G833" s="35">
        <f t="shared" si="416"/>
        <v>3.4</v>
      </c>
    </row>
    <row r="834" spans="1:7" ht="14.25" hidden="1" customHeight="1" outlineLevel="3" x14ac:dyDescent="0.2">
      <c r="A834" s="72" t="s">
        <v>847</v>
      </c>
      <c r="B834" s="72" t="s">
        <v>848</v>
      </c>
      <c r="C834" s="89" t="s">
        <v>29</v>
      </c>
      <c r="D834" s="35">
        <f t="shared" si="414"/>
        <v>225</v>
      </c>
      <c r="E834" s="91">
        <v>5</v>
      </c>
      <c r="F834" s="35">
        <f>G834*G$2</f>
        <v>225</v>
      </c>
      <c r="G834" s="35">
        <f t="shared" si="416"/>
        <v>5</v>
      </c>
    </row>
    <row r="835" spans="1:7" ht="14.25" hidden="1" customHeight="1" outlineLevel="3" x14ac:dyDescent="0.2">
      <c r="A835" s="72" t="s">
        <v>2723</v>
      </c>
      <c r="B835" s="72" t="s">
        <v>3134</v>
      </c>
      <c r="C835" s="89" t="s">
        <v>29</v>
      </c>
      <c r="D835" s="35">
        <f t="shared" si="414"/>
        <v>450</v>
      </c>
      <c r="E835" s="91">
        <v>10</v>
      </c>
      <c r="F835" s="35">
        <f t="shared" ref="F835" si="418">G835*G$2</f>
        <v>450</v>
      </c>
      <c r="G835" s="35">
        <f t="shared" si="416"/>
        <v>10</v>
      </c>
    </row>
    <row r="836" spans="1:7" ht="14.25" hidden="1" customHeight="1" outlineLevel="3" x14ac:dyDescent="0.2">
      <c r="A836" s="72" t="s">
        <v>845</v>
      </c>
      <c r="B836" s="72" t="s">
        <v>846</v>
      </c>
      <c r="C836" s="89" t="s">
        <v>29</v>
      </c>
      <c r="D836" s="35">
        <f t="shared" si="414"/>
        <v>270</v>
      </c>
      <c r="E836" s="91">
        <v>6</v>
      </c>
      <c r="F836" s="35">
        <f t="shared" si="415"/>
        <v>270</v>
      </c>
      <c r="G836" s="35">
        <f t="shared" si="416"/>
        <v>6</v>
      </c>
    </row>
    <row r="837" spans="1:7" ht="14.25" hidden="1" customHeight="1" outlineLevel="3" x14ac:dyDescent="0.2">
      <c r="A837" s="72"/>
      <c r="B837" s="176" t="s">
        <v>3136</v>
      </c>
      <c r="C837" s="185"/>
      <c r="D837" s="186"/>
      <c r="E837" s="186"/>
      <c r="F837" s="186"/>
      <c r="G837" s="186"/>
    </row>
    <row r="838" spans="1:7" ht="14.25" hidden="1" customHeight="1" outlineLevel="3" x14ac:dyDescent="0.2">
      <c r="A838" s="72" t="s">
        <v>3120</v>
      </c>
      <c r="B838" s="72" t="s">
        <v>3135</v>
      </c>
      <c r="C838" s="89" t="s">
        <v>29</v>
      </c>
      <c r="D838" s="35">
        <f>E838*G$2</f>
        <v>270</v>
      </c>
      <c r="E838" s="91">
        <v>6</v>
      </c>
      <c r="F838" s="35">
        <f t="shared" ref="F838" si="419">G838*G$2</f>
        <v>270</v>
      </c>
      <c r="G838" s="35">
        <f>E838*(1-G$3)</f>
        <v>6</v>
      </c>
    </row>
    <row r="839" spans="1:7" ht="14.25" hidden="1" customHeight="1" outlineLevel="3" x14ac:dyDescent="0.2">
      <c r="A839" s="72"/>
      <c r="B839" s="176" t="s">
        <v>2741</v>
      </c>
      <c r="C839" s="34"/>
      <c r="D839" s="35"/>
      <c r="E839" s="35"/>
      <c r="F839" s="35"/>
      <c r="G839" s="35"/>
    </row>
    <row r="840" spans="1:7" ht="14.25" hidden="1" customHeight="1" outlineLevel="3" x14ac:dyDescent="0.2">
      <c r="A840" s="72" t="s">
        <v>849</v>
      </c>
      <c r="B840" s="72" t="s">
        <v>850</v>
      </c>
      <c r="C840" s="89" t="s">
        <v>29</v>
      </c>
      <c r="D840" s="35">
        <f>E840*G$2</f>
        <v>283.5</v>
      </c>
      <c r="E840" s="91">
        <v>6.3</v>
      </c>
      <c r="F840" s="35">
        <f>G840*G$2</f>
        <v>283.5</v>
      </c>
      <c r="G840" s="35">
        <f>E840*(1-G$3)</f>
        <v>6.3</v>
      </c>
    </row>
    <row r="841" spans="1:7" ht="14.25" hidden="1" customHeight="1" outlineLevel="2" collapsed="1" x14ac:dyDescent="0.2">
      <c r="A841" s="200"/>
      <c r="B841" s="86" t="s">
        <v>851</v>
      </c>
      <c r="C841" s="87"/>
      <c r="D841" s="88"/>
      <c r="E841" s="88"/>
      <c r="F841" s="90"/>
      <c r="G841" s="90"/>
    </row>
    <row r="842" spans="1:7" ht="14.25" hidden="1" customHeight="1" outlineLevel="3" x14ac:dyDescent="0.2">
      <c r="A842" s="72" t="s">
        <v>852</v>
      </c>
      <c r="B842" s="72" t="s">
        <v>853</v>
      </c>
      <c r="C842" s="34" t="s">
        <v>29</v>
      </c>
      <c r="D842" s="35">
        <f>E842*G$2</f>
        <v>86.85</v>
      </c>
      <c r="E842" s="54">
        <v>1.93</v>
      </c>
      <c r="F842" s="35">
        <f t="shared" ref="F842:F846" si="420">G842*G$2</f>
        <v>86.85</v>
      </c>
      <c r="G842" s="35">
        <f>E842*(1-G$3)</f>
        <v>1.93</v>
      </c>
    </row>
    <row r="843" spans="1:7" ht="14.25" hidden="1" customHeight="1" outlineLevel="3" x14ac:dyDescent="0.2">
      <c r="A843" s="72" t="s">
        <v>854</v>
      </c>
      <c r="B843" s="72" t="s">
        <v>855</v>
      </c>
      <c r="C843" s="89" t="s">
        <v>29</v>
      </c>
      <c r="D843" s="35">
        <f>E843*G$2</f>
        <v>119.25</v>
      </c>
      <c r="E843" s="91">
        <v>2.65</v>
      </c>
      <c r="F843" s="35">
        <f t="shared" si="420"/>
        <v>119.25</v>
      </c>
      <c r="G843" s="35">
        <f>E843*(1-G$3)</f>
        <v>2.65</v>
      </c>
    </row>
    <row r="844" spans="1:7" ht="14.25" hidden="1" customHeight="1" outlineLevel="3" x14ac:dyDescent="0.2">
      <c r="A844" s="85" t="s">
        <v>856</v>
      </c>
      <c r="B844" s="85" t="s">
        <v>2141</v>
      </c>
      <c r="C844" s="89" t="s">
        <v>29</v>
      </c>
      <c r="D844" s="35">
        <f>E844*G$2</f>
        <v>103.49999999999999</v>
      </c>
      <c r="E844" s="91">
        <v>2.2999999999999998</v>
      </c>
      <c r="F844" s="35">
        <f t="shared" si="420"/>
        <v>103.49999999999999</v>
      </c>
      <c r="G844" s="35">
        <f>E844*(1-G$3)</f>
        <v>2.2999999999999998</v>
      </c>
    </row>
    <row r="845" spans="1:7" ht="14.25" hidden="1" customHeight="1" outlineLevel="3" x14ac:dyDescent="0.2">
      <c r="A845" s="72" t="s">
        <v>857</v>
      </c>
      <c r="B845" s="72" t="s">
        <v>858</v>
      </c>
      <c r="C845" s="89" t="s">
        <v>29</v>
      </c>
      <c r="D845" s="35">
        <f>E845*G$2</f>
        <v>27</v>
      </c>
      <c r="E845" s="91">
        <v>0.6</v>
      </c>
      <c r="F845" s="35">
        <f t="shared" si="420"/>
        <v>27</v>
      </c>
      <c r="G845" s="35">
        <f>E845*(1-G$3)</f>
        <v>0.6</v>
      </c>
    </row>
    <row r="846" spans="1:7" ht="14.25" hidden="1" customHeight="1" outlineLevel="3" x14ac:dyDescent="0.2">
      <c r="A846" s="72" t="s">
        <v>859</v>
      </c>
      <c r="B846" s="72" t="s">
        <v>858</v>
      </c>
      <c r="C846" s="89" t="s">
        <v>29</v>
      </c>
      <c r="D846" s="35">
        <f>E846*G$2</f>
        <v>30.150000000000002</v>
      </c>
      <c r="E846" s="91">
        <v>0.67</v>
      </c>
      <c r="F846" s="35">
        <f t="shared" si="420"/>
        <v>30.150000000000002</v>
      </c>
      <c r="G846" s="35">
        <f>E846*(1-G$3)</f>
        <v>0.67</v>
      </c>
    </row>
    <row r="847" spans="1:7" ht="14.25" hidden="1" customHeight="1" outlineLevel="2" collapsed="1" x14ac:dyDescent="0.2">
      <c r="A847" s="200"/>
      <c r="B847" s="86" t="s">
        <v>860</v>
      </c>
      <c r="C847" s="87"/>
      <c r="D847" s="88"/>
      <c r="E847" s="88"/>
      <c r="F847" s="90"/>
      <c r="G847" s="90"/>
    </row>
    <row r="848" spans="1:7" ht="14.25" hidden="1" customHeight="1" outlineLevel="3" x14ac:dyDescent="0.2">
      <c r="A848" s="72" t="s">
        <v>861</v>
      </c>
      <c r="B848" s="72" t="s">
        <v>862</v>
      </c>
      <c r="C848" s="89" t="s">
        <v>29</v>
      </c>
      <c r="D848" s="35">
        <f t="shared" ref="D848:D855" si="421">E848*G$2</f>
        <v>45</v>
      </c>
      <c r="E848" s="91">
        <v>1</v>
      </c>
      <c r="F848" s="35">
        <f t="shared" ref="F848:F888" si="422">G848*G$2</f>
        <v>45</v>
      </c>
      <c r="G848" s="35">
        <f t="shared" ref="G848:G855" si="423">E848*(1-G$3)</f>
        <v>1</v>
      </c>
    </row>
    <row r="849" spans="1:7" ht="14.25" hidden="1" customHeight="1" outlineLevel="3" x14ac:dyDescent="0.2">
      <c r="A849" s="120" t="s">
        <v>3359</v>
      </c>
      <c r="B849" s="72" t="s">
        <v>3360</v>
      </c>
      <c r="C849" s="89" t="s">
        <v>29</v>
      </c>
      <c r="D849" s="35">
        <f t="shared" si="421"/>
        <v>54</v>
      </c>
      <c r="E849" s="91">
        <v>1.2</v>
      </c>
      <c r="F849" s="35">
        <f t="shared" ref="F849" si="424">G849*G$2</f>
        <v>54</v>
      </c>
      <c r="G849" s="35">
        <f t="shared" si="423"/>
        <v>1.2</v>
      </c>
    </row>
    <row r="850" spans="1:7" ht="14.25" hidden="1" customHeight="1" outlineLevel="3" x14ac:dyDescent="0.2">
      <c r="A850" s="72" t="s">
        <v>863</v>
      </c>
      <c r="B850" s="72" t="s">
        <v>864</v>
      </c>
      <c r="C850" s="89" t="s">
        <v>29</v>
      </c>
      <c r="D850" s="35">
        <f t="shared" si="421"/>
        <v>28.35</v>
      </c>
      <c r="E850" s="91">
        <v>0.63</v>
      </c>
      <c r="F850" s="35">
        <f t="shared" si="422"/>
        <v>28.35</v>
      </c>
      <c r="G850" s="35">
        <f t="shared" si="423"/>
        <v>0.63</v>
      </c>
    </row>
    <row r="851" spans="1:7" ht="14.25" hidden="1" customHeight="1" outlineLevel="3" x14ac:dyDescent="0.2">
      <c r="A851" s="72" t="s">
        <v>3285</v>
      </c>
      <c r="B851" s="72" t="s">
        <v>3286</v>
      </c>
      <c r="C851" s="89" t="s">
        <v>29</v>
      </c>
      <c r="D851" s="35">
        <f t="shared" si="421"/>
        <v>38.25</v>
      </c>
      <c r="E851" s="91">
        <v>0.85</v>
      </c>
      <c r="F851" s="35">
        <f t="shared" ref="F851" si="425">G851*G$2</f>
        <v>38.25</v>
      </c>
      <c r="G851" s="35">
        <f t="shared" si="423"/>
        <v>0.85</v>
      </c>
    </row>
    <row r="852" spans="1:7" ht="14.25" hidden="1" customHeight="1" outlineLevel="3" x14ac:dyDescent="0.2">
      <c r="A852" s="72" t="s">
        <v>865</v>
      </c>
      <c r="B852" s="72" t="s">
        <v>866</v>
      </c>
      <c r="C852" s="89" t="s">
        <v>29</v>
      </c>
      <c r="D852" s="35">
        <f t="shared" si="421"/>
        <v>166.5</v>
      </c>
      <c r="E852" s="91">
        <v>3.7</v>
      </c>
      <c r="F852" s="35">
        <f t="shared" ref="F852:F853" si="426">G852*G$2</f>
        <v>166.5</v>
      </c>
      <c r="G852" s="35">
        <f t="shared" si="423"/>
        <v>3.7</v>
      </c>
    </row>
    <row r="853" spans="1:7" ht="14.25" hidden="1" customHeight="1" outlineLevel="3" x14ac:dyDescent="0.2">
      <c r="A853" s="72" t="s">
        <v>867</v>
      </c>
      <c r="B853" s="72" t="s">
        <v>868</v>
      </c>
      <c r="C853" s="89" t="s">
        <v>29</v>
      </c>
      <c r="D853" s="35">
        <f t="shared" si="421"/>
        <v>65.25</v>
      </c>
      <c r="E853" s="91">
        <v>1.45</v>
      </c>
      <c r="F853" s="35">
        <f t="shared" si="426"/>
        <v>65.25</v>
      </c>
      <c r="G853" s="35">
        <f t="shared" si="423"/>
        <v>1.45</v>
      </c>
    </row>
    <row r="854" spans="1:7" ht="14.25" hidden="1" customHeight="1" outlineLevel="3" x14ac:dyDescent="0.2">
      <c r="A854" s="85" t="s">
        <v>2139</v>
      </c>
      <c r="B854" s="85" t="s">
        <v>2140</v>
      </c>
      <c r="C854" s="89" t="s">
        <v>29</v>
      </c>
      <c r="D854" s="35">
        <f t="shared" si="421"/>
        <v>22.5</v>
      </c>
      <c r="E854" s="91">
        <v>0.5</v>
      </c>
      <c r="F854" s="35">
        <f t="shared" si="422"/>
        <v>22.5</v>
      </c>
      <c r="G854" s="35">
        <f t="shared" si="423"/>
        <v>0.5</v>
      </c>
    </row>
    <row r="855" spans="1:7" ht="14.25" hidden="1" customHeight="1" outlineLevel="3" x14ac:dyDescent="0.2">
      <c r="A855" s="85" t="s">
        <v>869</v>
      </c>
      <c r="B855" s="85" t="s">
        <v>870</v>
      </c>
      <c r="C855" s="89" t="s">
        <v>29</v>
      </c>
      <c r="D855" s="35">
        <f t="shared" si="421"/>
        <v>8.5500000000000007</v>
      </c>
      <c r="E855" s="91">
        <v>0.19</v>
      </c>
      <c r="F855" s="35">
        <f t="shared" si="422"/>
        <v>8.5500000000000007</v>
      </c>
      <c r="G855" s="35">
        <f t="shared" si="423"/>
        <v>0.19</v>
      </c>
    </row>
    <row r="856" spans="1:7" ht="14.25" hidden="1" customHeight="1" outlineLevel="2" collapsed="1" x14ac:dyDescent="0.2">
      <c r="A856" s="200"/>
      <c r="B856" s="86" t="s">
        <v>2322</v>
      </c>
      <c r="C856" s="87"/>
      <c r="D856" s="88"/>
      <c r="E856" s="88"/>
      <c r="F856" s="90"/>
      <c r="G856" s="90"/>
    </row>
    <row r="857" spans="1:7" ht="14.25" hidden="1" customHeight="1" outlineLevel="3" x14ac:dyDescent="0.2">
      <c r="A857" s="72" t="s">
        <v>871</v>
      </c>
      <c r="B857" s="72" t="s">
        <v>872</v>
      </c>
      <c r="C857" s="89" t="s">
        <v>29</v>
      </c>
      <c r="D857" s="35">
        <f t="shared" ref="D857:D863" si="427">E857*G$2</f>
        <v>1530</v>
      </c>
      <c r="E857" s="91">
        <v>34</v>
      </c>
      <c r="F857" s="35">
        <f t="shared" si="422"/>
        <v>1530</v>
      </c>
      <c r="G857" s="35">
        <f t="shared" ref="G857:G863" si="428">E857*(1-G$3)</f>
        <v>34</v>
      </c>
    </row>
    <row r="858" spans="1:7" ht="14.25" hidden="1" customHeight="1" outlineLevel="3" x14ac:dyDescent="0.2">
      <c r="A858" s="72" t="s">
        <v>873</v>
      </c>
      <c r="B858" s="72" t="s">
        <v>874</v>
      </c>
      <c r="C858" s="89" t="s">
        <v>29</v>
      </c>
      <c r="D858" s="35">
        <f t="shared" si="427"/>
        <v>2025</v>
      </c>
      <c r="E858" s="91">
        <v>45</v>
      </c>
      <c r="F858" s="35">
        <f t="shared" ref="F858" si="429">G858*G$2</f>
        <v>2025</v>
      </c>
      <c r="G858" s="35">
        <f t="shared" si="428"/>
        <v>45</v>
      </c>
    </row>
    <row r="859" spans="1:7" ht="14.25" hidden="1" customHeight="1" outlineLevel="3" x14ac:dyDescent="0.2">
      <c r="A859" s="72" t="s">
        <v>875</v>
      </c>
      <c r="B859" s="72" t="s">
        <v>876</v>
      </c>
      <c r="C859" s="89" t="s">
        <v>29</v>
      </c>
      <c r="D859" s="35">
        <f t="shared" si="427"/>
        <v>2385</v>
      </c>
      <c r="E859" s="91">
        <v>53</v>
      </c>
      <c r="F859" s="35">
        <f t="shared" si="422"/>
        <v>2385</v>
      </c>
      <c r="G859" s="35">
        <f t="shared" si="428"/>
        <v>53</v>
      </c>
    </row>
    <row r="860" spans="1:7" ht="14.25" hidden="1" customHeight="1" outlineLevel="3" x14ac:dyDescent="0.2">
      <c r="A860" s="72" t="s">
        <v>877</v>
      </c>
      <c r="B860" s="72" t="s">
        <v>878</v>
      </c>
      <c r="C860" s="89" t="s">
        <v>29</v>
      </c>
      <c r="D860" s="35">
        <f t="shared" si="427"/>
        <v>2700</v>
      </c>
      <c r="E860" s="91">
        <v>60</v>
      </c>
      <c r="F860" s="35">
        <f t="shared" si="422"/>
        <v>2700</v>
      </c>
      <c r="G860" s="35">
        <f t="shared" si="428"/>
        <v>60</v>
      </c>
    </row>
    <row r="861" spans="1:7" ht="14.25" hidden="1" customHeight="1" outlineLevel="3" x14ac:dyDescent="0.2">
      <c r="A861" s="72" t="s">
        <v>3294</v>
      </c>
      <c r="B861" s="72" t="s">
        <v>3295</v>
      </c>
      <c r="C861" s="89" t="s">
        <v>29</v>
      </c>
      <c r="D861" s="35">
        <f t="shared" si="427"/>
        <v>2700</v>
      </c>
      <c r="E861" s="91">
        <v>60</v>
      </c>
      <c r="F861" s="35">
        <f t="shared" ref="F861" si="430">G861*G$2</f>
        <v>2700</v>
      </c>
      <c r="G861" s="35">
        <f t="shared" si="428"/>
        <v>60</v>
      </c>
    </row>
    <row r="862" spans="1:7" ht="14.25" hidden="1" customHeight="1" outlineLevel="3" x14ac:dyDescent="0.2">
      <c r="A862" s="72" t="s">
        <v>1985</v>
      </c>
      <c r="B862" s="72" t="s">
        <v>1986</v>
      </c>
      <c r="C862" s="34" t="s">
        <v>29</v>
      </c>
      <c r="D862" s="35">
        <f t="shared" si="427"/>
        <v>7515</v>
      </c>
      <c r="E862" s="54">
        <v>167</v>
      </c>
      <c r="F862" s="35">
        <f t="shared" ref="F862" si="431">G862*G$2</f>
        <v>7515</v>
      </c>
      <c r="G862" s="35">
        <f t="shared" si="428"/>
        <v>167</v>
      </c>
    </row>
    <row r="863" spans="1:7" ht="14.25" hidden="1" customHeight="1" outlineLevel="3" x14ac:dyDescent="0.2">
      <c r="A863" s="72" t="s">
        <v>879</v>
      </c>
      <c r="B863" s="72" t="s">
        <v>880</v>
      </c>
      <c r="C863" s="89" t="s">
        <v>29</v>
      </c>
      <c r="D863" s="35">
        <f t="shared" si="427"/>
        <v>3510</v>
      </c>
      <c r="E863" s="91">
        <v>78</v>
      </c>
      <c r="F863" s="35">
        <f t="shared" si="422"/>
        <v>3510</v>
      </c>
      <c r="G863" s="35">
        <f t="shared" si="428"/>
        <v>78</v>
      </c>
    </row>
    <row r="864" spans="1:7" ht="14.25" hidden="1" customHeight="1" outlineLevel="2" collapsed="1" x14ac:dyDescent="0.2">
      <c r="A864" s="200"/>
      <c r="B864" s="93" t="s">
        <v>1976</v>
      </c>
      <c r="C864" s="94"/>
      <c r="D864" s="88"/>
      <c r="E864" s="88"/>
      <c r="F864" s="90"/>
      <c r="G864" s="90"/>
    </row>
    <row r="865" spans="1:7" ht="14.25" hidden="1" customHeight="1" outlineLevel="3" x14ac:dyDescent="0.2">
      <c r="A865" s="72" t="s">
        <v>881</v>
      </c>
      <c r="B865" s="72" t="s">
        <v>882</v>
      </c>
      <c r="C865" s="89" t="s">
        <v>29</v>
      </c>
      <c r="D865" s="35">
        <f>E865*G$2</f>
        <v>2565</v>
      </c>
      <c r="E865" s="91">
        <v>57</v>
      </c>
      <c r="F865" s="35">
        <f t="shared" si="422"/>
        <v>2565</v>
      </c>
      <c r="G865" s="35">
        <f>E865*(1-G$3)</f>
        <v>57</v>
      </c>
    </row>
    <row r="866" spans="1:7" ht="14.25" hidden="1" customHeight="1" outlineLevel="3" x14ac:dyDescent="0.2">
      <c r="A866" s="72" t="s">
        <v>883</v>
      </c>
      <c r="B866" s="72" t="s">
        <v>884</v>
      </c>
      <c r="C866" s="89" t="s">
        <v>29</v>
      </c>
      <c r="D866" s="35">
        <f>E866*G$2</f>
        <v>4140</v>
      </c>
      <c r="E866" s="91">
        <v>92</v>
      </c>
      <c r="F866" s="35">
        <f t="shared" ref="F866" si="432">G866*G$2</f>
        <v>4140</v>
      </c>
      <c r="G866" s="35">
        <f>E866*(1-G$3)</f>
        <v>92</v>
      </c>
    </row>
    <row r="867" spans="1:7" ht="14.25" hidden="1" customHeight="1" outlineLevel="3" x14ac:dyDescent="0.2">
      <c r="A867" s="72" t="s">
        <v>3123</v>
      </c>
      <c r="B867" s="72" t="s">
        <v>3124</v>
      </c>
      <c r="C867" s="89" t="s">
        <v>29</v>
      </c>
      <c r="D867" s="35">
        <f>E867*G$2</f>
        <v>3735</v>
      </c>
      <c r="E867" s="91">
        <v>83</v>
      </c>
      <c r="F867" s="35">
        <f t="shared" ref="F867" si="433">G867*G$2</f>
        <v>3735</v>
      </c>
      <c r="G867" s="35">
        <f>E867*(1-G$3)</f>
        <v>83</v>
      </c>
    </row>
    <row r="868" spans="1:7" ht="14.25" hidden="1" customHeight="1" outlineLevel="3" x14ac:dyDescent="0.2">
      <c r="A868" s="72" t="s">
        <v>2997</v>
      </c>
      <c r="B868" s="72" t="s">
        <v>2998</v>
      </c>
      <c r="C868" s="89" t="s">
        <v>29</v>
      </c>
      <c r="D868" s="35">
        <f>E868*G$2</f>
        <v>3294</v>
      </c>
      <c r="E868" s="91">
        <v>73.2</v>
      </c>
      <c r="F868" s="35">
        <f t="shared" ref="F868:F869" si="434">G868*G$2</f>
        <v>3294</v>
      </c>
      <c r="G868" s="35">
        <f>E868*(1-G$3)</f>
        <v>73.2</v>
      </c>
    </row>
    <row r="869" spans="1:7" ht="14.25" hidden="1" customHeight="1" outlineLevel="3" x14ac:dyDescent="0.2">
      <c r="A869" s="72" t="s">
        <v>2999</v>
      </c>
      <c r="B869" s="72" t="s">
        <v>3000</v>
      </c>
      <c r="C869" s="89" t="s">
        <v>29</v>
      </c>
      <c r="D869" s="35">
        <f>E869*G$2</f>
        <v>3870</v>
      </c>
      <c r="E869" s="91">
        <v>86</v>
      </c>
      <c r="F869" s="35">
        <f t="shared" si="434"/>
        <v>3870</v>
      </c>
      <c r="G869" s="35">
        <f>E869*(1-G$3)</f>
        <v>86</v>
      </c>
    </row>
    <row r="870" spans="1:7" ht="14.25" hidden="1" customHeight="1" outlineLevel="2" collapsed="1" x14ac:dyDescent="0.2">
      <c r="A870" s="200"/>
      <c r="B870" s="86" t="s">
        <v>885</v>
      </c>
      <c r="C870" s="87"/>
      <c r="D870" s="88"/>
      <c r="E870" s="88"/>
      <c r="F870" s="90"/>
      <c r="G870" s="90"/>
    </row>
    <row r="871" spans="1:7" ht="14.25" hidden="1" customHeight="1" outlineLevel="3" x14ac:dyDescent="0.2">
      <c r="A871" s="72" t="s">
        <v>2145</v>
      </c>
      <c r="B871" s="72" t="s">
        <v>2146</v>
      </c>
      <c r="C871" s="34" t="s">
        <v>29</v>
      </c>
      <c r="D871" s="54">
        <v>1742</v>
      </c>
      <c r="E871" s="35">
        <f>D871/G$2</f>
        <v>38.711111111111109</v>
      </c>
      <c r="F871" s="35">
        <f t="shared" ref="F871:F873" si="435">G871*G$2</f>
        <v>1742</v>
      </c>
      <c r="G871" s="35">
        <f t="shared" ref="G871:G879" si="436">E871*(1-G$3)</f>
        <v>38.711111111111109</v>
      </c>
    </row>
    <row r="872" spans="1:7" ht="14.25" hidden="1" customHeight="1" outlineLevel="3" x14ac:dyDescent="0.2">
      <c r="A872" s="72" t="s">
        <v>3361</v>
      </c>
      <c r="B872" s="72" t="s">
        <v>3364</v>
      </c>
      <c r="C872" s="89" t="s">
        <v>29</v>
      </c>
      <c r="D872" s="35">
        <f>E872*G$2</f>
        <v>301.5</v>
      </c>
      <c r="E872" s="91">
        <v>6.7</v>
      </c>
      <c r="F872" s="35">
        <f t="shared" si="435"/>
        <v>301.5</v>
      </c>
      <c r="G872" s="35">
        <f t="shared" si="436"/>
        <v>6.7</v>
      </c>
    </row>
    <row r="873" spans="1:7" ht="14.25" hidden="1" customHeight="1" outlineLevel="3" x14ac:dyDescent="0.2">
      <c r="A873" s="72" t="s">
        <v>3362</v>
      </c>
      <c r="B873" s="72" t="s">
        <v>3363</v>
      </c>
      <c r="C873" s="89" t="s">
        <v>29</v>
      </c>
      <c r="D873" s="35">
        <f>E873*G$2</f>
        <v>468</v>
      </c>
      <c r="E873" s="91">
        <v>10.4</v>
      </c>
      <c r="F873" s="35">
        <f t="shared" si="435"/>
        <v>468</v>
      </c>
      <c r="G873" s="35">
        <f t="shared" si="436"/>
        <v>10.4</v>
      </c>
    </row>
    <row r="874" spans="1:7" ht="14.25" hidden="1" customHeight="1" outlineLevel="3" x14ac:dyDescent="0.2">
      <c r="A874" s="85" t="s">
        <v>888</v>
      </c>
      <c r="B874" s="85" t="s">
        <v>889</v>
      </c>
      <c r="C874" s="34" t="s">
        <v>29</v>
      </c>
      <c r="D874" s="54">
        <v>574</v>
      </c>
      <c r="E874" s="35">
        <f>D874/G$2</f>
        <v>12.755555555555556</v>
      </c>
      <c r="F874" s="35">
        <f t="shared" si="422"/>
        <v>574</v>
      </c>
      <c r="G874" s="35">
        <f t="shared" si="436"/>
        <v>12.755555555555556</v>
      </c>
    </row>
    <row r="875" spans="1:7" ht="14.25" hidden="1" customHeight="1" outlineLevel="3" x14ac:dyDescent="0.2">
      <c r="A875" s="85" t="s">
        <v>886</v>
      </c>
      <c r="B875" s="85" t="s">
        <v>887</v>
      </c>
      <c r="C875" s="34" t="s">
        <v>29</v>
      </c>
      <c r="D875" s="54">
        <v>432</v>
      </c>
      <c r="E875" s="35">
        <f>D875/G$2</f>
        <v>9.6</v>
      </c>
      <c r="F875" s="35">
        <f t="shared" si="422"/>
        <v>432</v>
      </c>
      <c r="G875" s="35">
        <f t="shared" si="436"/>
        <v>9.6</v>
      </c>
    </row>
    <row r="876" spans="1:7" ht="14.25" hidden="1" customHeight="1" outlineLevel="3" x14ac:dyDescent="0.2">
      <c r="A876" s="85" t="s">
        <v>2183</v>
      </c>
      <c r="B876" s="85" t="s">
        <v>2184</v>
      </c>
      <c r="C876" s="34" t="s">
        <v>29</v>
      </c>
      <c r="D876" s="54">
        <v>823</v>
      </c>
      <c r="E876" s="35">
        <f>D876/G$2</f>
        <v>18.288888888888888</v>
      </c>
      <c r="F876" s="35">
        <f t="shared" ref="F876" si="437">G876*G$2</f>
        <v>823</v>
      </c>
      <c r="G876" s="35">
        <f t="shared" si="436"/>
        <v>18.288888888888888</v>
      </c>
    </row>
    <row r="877" spans="1:7" ht="14.25" hidden="1" customHeight="1" outlineLevel="3" x14ac:dyDescent="0.2">
      <c r="A877" s="72" t="s">
        <v>3001</v>
      </c>
      <c r="B877" s="72" t="s">
        <v>3002</v>
      </c>
      <c r="C877" s="89" t="s">
        <v>29</v>
      </c>
      <c r="D877" s="35">
        <f>E877*G$2</f>
        <v>742.5</v>
      </c>
      <c r="E877" s="91">
        <v>16.5</v>
      </c>
      <c r="F877" s="35">
        <f t="shared" ref="F877:F878" si="438">G877*G$2</f>
        <v>742.5</v>
      </c>
      <c r="G877" s="35">
        <f t="shared" si="436"/>
        <v>16.5</v>
      </c>
    </row>
    <row r="878" spans="1:7" ht="14.25" hidden="1" customHeight="1" outlineLevel="3" x14ac:dyDescent="0.2">
      <c r="A878" s="72" t="s">
        <v>8</v>
      </c>
      <c r="B878" s="72" t="s">
        <v>890</v>
      </c>
      <c r="C878" s="89" t="s">
        <v>29</v>
      </c>
      <c r="D878" s="35">
        <f>E878*G$2</f>
        <v>1080</v>
      </c>
      <c r="E878" s="91">
        <v>24</v>
      </c>
      <c r="F878" s="35">
        <f t="shared" si="438"/>
        <v>1080</v>
      </c>
      <c r="G878" s="35">
        <f t="shared" si="436"/>
        <v>24</v>
      </c>
    </row>
    <row r="879" spans="1:7" ht="14.25" hidden="1" customHeight="1" outlineLevel="3" x14ac:dyDescent="0.2">
      <c r="A879" s="72" t="s">
        <v>3130</v>
      </c>
      <c r="B879" s="72" t="s">
        <v>3131</v>
      </c>
      <c r="C879" s="89" t="s">
        <v>29</v>
      </c>
      <c r="D879" s="35">
        <f>E879*G$2</f>
        <v>1350</v>
      </c>
      <c r="E879" s="91">
        <v>30</v>
      </c>
      <c r="F879" s="35">
        <f t="shared" si="422"/>
        <v>1350</v>
      </c>
      <c r="G879" s="35">
        <f t="shared" si="436"/>
        <v>30</v>
      </c>
    </row>
    <row r="880" spans="1:7" ht="14.25" hidden="1" customHeight="1" outlineLevel="2" collapsed="1" x14ac:dyDescent="0.2">
      <c r="A880" s="200"/>
      <c r="B880" s="86" t="s">
        <v>891</v>
      </c>
      <c r="C880" s="87"/>
      <c r="D880" s="88"/>
      <c r="E880" s="88"/>
      <c r="F880" s="90"/>
      <c r="G880" s="90"/>
    </row>
    <row r="881" spans="1:7" ht="14.25" hidden="1" customHeight="1" outlineLevel="3" x14ac:dyDescent="0.2">
      <c r="A881" s="72" t="s">
        <v>892</v>
      </c>
      <c r="B881" s="95" t="s">
        <v>893</v>
      </c>
      <c r="C881" s="89" t="s">
        <v>29</v>
      </c>
      <c r="D881" s="35">
        <f>E881*G$2</f>
        <v>1485</v>
      </c>
      <c r="E881" s="91">
        <v>33</v>
      </c>
      <c r="F881" s="35">
        <f>G881*G$2</f>
        <v>1485</v>
      </c>
      <c r="G881" s="35">
        <f>E881*(1-G$3)</f>
        <v>33</v>
      </c>
    </row>
    <row r="882" spans="1:7" ht="14.25" hidden="1" customHeight="1" outlineLevel="2" collapsed="1" x14ac:dyDescent="0.2">
      <c r="A882" s="200"/>
      <c r="B882" s="86" t="s">
        <v>894</v>
      </c>
      <c r="C882" s="87"/>
      <c r="D882" s="88"/>
      <c r="E882" s="88"/>
      <c r="F882" s="90"/>
      <c r="G882" s="90"/>
    </row>
    <row r="883" spans="1:7" ht="14.25" hidden="1" customHeight="1" outlineLevel="3" x14ac:dyDescent="0.2">
      <c r="A883" s="85" t="s">
        <v>895</v>
      </c>
      <c r="B883" s="85" t="s">
        <v>896</v>
      </c>
      <c r="C883" s="65" t="s">
        <v>29</v>
      </c>
      <c r="D883" s="35">
        <f>E883*G$2</f>
        <v>26.549999999999997</v>
      </c>
      <c r="E883" s="91">
        <v>0.59</v>
      </c>
      <c r="F883" s="35">
        <f t="shared" si="422"/>
        <v>26.549999999999997</v>
      </c>
      <c r="G883" s="35">
        <f>E883*(1-G$3)</f>
        <v>0.59</v>
      </c>
    </row>
    <row r="884" spans="1:7" ht="14.25" hidden="1" customHeight="1" outlineLevel="3" x14ac:dyDescent="0.2">
      <c r="A884" s="85" t="s">
        <v>897</v>
      </c>
      <c r="B884" s="85" t="s">
        <v>898</v>
      </c>
      <c r="C884" s="65" t="s">
        <v>29</v>
      </c>
      <c r="D884" s="35">
        <f>E884*G$2</f>
        <v>29.700000000000003</v>
      </c>
      <c r="E884" s="91">
        <v>0.66</v>
      </c>
      <c r="F884" s="35">
        <f t="shared" si="422"/>
        <v>29.700000000000003</v>
      </c>
      <c r="G884" s="35">
        <f>E884*(1-G$3)</f>
        <v>0.66</v>
      </c>
    </row>
    <row r="885" spans="1:7" ht="14.25" hidden="1" customHeight="1" outlineLevel="2" collapsed="1" x14ac:dyDescent="0.2">
      <c r="A885" s="200"/>
      <c r="B885" s="86" t="s">
        <v>899</v>
      </c>
      <c r="C885" s="87"/>
      <c r="D885" s="88"/>
      <c r="E885" s="88"/>
      <c r="F885" s="90"/>
      <c r="G885" s="90"/>
    </row>
    <row r="886" spans="1:7" ht="14.25" hidden="1" customHeight="1" outlineLevel="3" x14ac:dyDescent="0.2">
      <c r="A886" s="72" t="s">
        <v>900</v>
      </c>
      <c r="B886" s="72" t="s">
        <v>901</v>
      </c>
      <c r="C886" s="34" t="s">
        <v>29</v>
      </c>
      <c r="D886" s="35">
        <f>E886*G$2</f>
        <v>1050.75</v>
      </c>
      <c r="E886" s="60">
        <v>23.35</v>
      </c>
      <c r="F886" s="35">
        <f t="shared" si="422"/>
        <v>1050.75</v>
      </c>
      <c r="G886" s="35">
        <f>E886*(1-G$3)</f>
        <v>23.35</v>
      </c>
    </row>
    <row r="887" spans="1:7" ht="14.25" hidden="1" customHeight="1" outlineLevel="3" x14ac:dyDescent="0.2">
      <c r="A887" s="72" t="s">
        <v>1978</v>
      </c>
      <c r="B887" s="72" t="s">
        <v>902</v>
      </c>
      <c r="C887" s="34" t="s">
        <v>29</v>
      </c>
      <c r="D887" s="35">
        <f>E887*G$2</f>
        <v>1050.75</v>
      </c>
      <c r="E887" s="60">
        <v>23.35</v>
      </c>
      <c r="F887" s="35">
        <f t="shared" si="422"/>
        <v>1050.75</v>
      </c>
      <c r="G887" s="35">
        <f>E887*(1-G$3)</f>
        <v>23.35</v>
      </c>
    </row>
    <row r="888" spans="1:7" ht="14.25" hidden="1" customHeight="1" outlineLevel="3" x14ac:dyDescent="0.2">
      <c r="A888" s="72" t="s">
        <v>903</v>
      </c>
      <c r="B888" s="72" t="s">
        <v>1977</v>
      </c>
      <c r="C888" s="34" t="s">
        <v>29</v>
      </c>
      <c r="D888" s="35">
        <f>E888*G$2</f>
        <v>225</v>
      </c>
      <c r="E888" s="60">
        <v>5</v>
      </c>
      <c r="F888" s="35">
        <f t="shared" si="422"/>
        <v>225</v>
      </c>
      <c r="G888" s="35">
        <f>E888*(1-G$3)</f>
        <v>5</v>
      </c>
    </row>
    <row r="889" spans="1:7" ht="14.25" hidden="1" customHeight="1" outlineLevel="2" collapsed="1" x14ac:dyDescent="0.2">
      <c r="A889" s="200"/>
      <c r="B889" s="93" t="s">
        <v>904</v>
      </c>
      <c r="C889" s="94"/>
      <c r="D889" s="88"/>
      <c r="E889" s="88"/>
      <c r="F889" s="90"/>
      <c r="G889" s="90"/>
    </row>
    <row r="890" spans="1:7" ht="14.25" hidden="1" customHeight="1" outlineLevel="3" x14ac:dyDescent="0.2">
      <c r="A890" s="72" t="s">
        <v>905</v>
      </c>
      <c r="B890" s="55" t="s">
        <v>906</v>
      </c>
      <c r="C890" s="89" t="s">
        <v>29</v>
      </c>
      <c r="D890" s="35">
        <f>E890*G$2</f>
        <v>2.25</v>
      </c>
      <c r="E890" s="91">
        <v>0.05</v>
      </c>
      <c r="F890" s="35">
        <f t="shared" ref="F890:F913" si="439">G890*G$2</f>
        <v>2.25</v>
      </c>
      <c r="G890" s="35">
        <f>E890*(1-G$3)</f>
        <v>0.05</v>
      </c>
    </row>
    <row r="891" spans="1:7" ht="14.25" hidden="1" customHeight="1" outlineLevel="3" x14ac:dyDescent="0.2">
      <c r="A891" s="72" t="s">
        <v>907</v>
      </c>
      <c r="B891" s="55" t="s">
        <v>908</v>
      </c>
      <c r="C891" s="89" t="s">
        <v>29</v>
      </c>
      <c r="D891" s="35">
        <f>E891*G$2</f>
        <v>2.25</v>
      </c>
      <c r="E891" s="91">
        <v>0.05</v>
      </c>
      <c r="F891" s="35">
        <f t="shared" si="439"/>
        <v>2.25</v>
      </c>
      <c r="G891" s="35">
        <f>E891*(1-G$3)</f>
        <v>0.05</v>
      </c>
    </row>
    <row r="892" spans="1:7" ht="14.25" hidden="1" customHeight="1" outlineLevel="3" x14ac:dyDescent="0.2">
      <c r="A892" s="72"/>
      <c r="B892" s="55"/>
      <c r="C892" s="185"/>
      <c r="D892" s="186"/>
      <c r="E892" s="186"/>
      <c r="F892" s="186"/>
      <c r="G892" s="186"/>
    </row>
    <row r="893" spans="1:7" ht="14.25" hidden="1" customHeight="1" outlineLevel="3" x14ac:dyDescent="0.2">
      <c r="A893" s="72" t="s">
        <v>909</v>
      </c>
      <c r="B893" s="55" t="s">
        <v>3757</v>
      </c>
      <c r="C893" s="89" t="s">
        <v>29</v>
      </c>
      <c r="D893" s="35">
        <f t="shared" ref="D893:D899" si="440">E893*G$2</f>
        <v>3.1500000000000004</v>
      </c>
      <c r="E893" s="91">
        <v>7.0000000000000007E-2</v>
      </c>
      <c r="F893" s="35">
        <f t="shared" si="439"/>
        <v>3.1500000000000004</v>
      </c>
      <c r="G893" s="35">
        <f t="shared" ref="G893:G899" si="441">E893*(1-G$3)</f>
        <v>7.0000000000000007E-2</v>
      </c>
    </row>
    <row r="894" spans="1:7" ht="14.25" hidden="1" customHeight="1" outlineLevel="3" x14ac:dyDescent="0.2">
      <c r="A894" s="72" t="s">
        <v>3756</v>
      </c>
      <c r="B894" s="55" t="s">
        <v>3757</v>
      </c>
      <c r="C894" s="89" t="s">
        <v>29</v>
      </c>
      <c r="D894" s="35">
        <f t="shared" si="440"/>
        <v>3.1500000000000004</v>
      </c>
      <c r="E894" s="91">
        <v>7.0000000000000007E-2</v>
      </c>
      <c r="F894" s="35">
        <f t="shared" ref="F894" si="442">G894*G$2</f>
        <v>3.1500000000000004</v>
      </c>
      <c r="G894" s="35">
        <f t="shared" si="441"/>
        <v>7.0000000000000007E-2</v>
      </c>
    </row>
    <row r="895" spans="1:7" ht="14.25" hidden="1" customHeight="1" outlineLevel="3" x14ac:dyDescent="0.2">
      <c r="A895" s="72" t="s">
        <v>3091</v>
      </c>
      <c r="B895" s="55" t="s">
        <v>3759</v>
      </c>
      <c r="C895" s="89" t="s">
        <v>29</v>
      </c>
      <c r="D895" s="35">
        <f t="shared" si="440"/>
        <v>3.6</v>
      </c>
      <c r="E895" s="91">
        <v>0.08</v>
      </c>
      <c r="F895" s="35">
        <f t="shared" ref="F895" si="443">G895*G$2</f>
        <v>3.6</v>
      </c>
      <c r="G895" s="35">
        <f t="shared" si="441"/>
        <v>0.08</v>
      </c>
    </row>
    <row r="896" spans="1:7" ht="14.25" hidden="1" customHeight="1" outlineLevel="3" x14ac:dyDescent="0.2">
      <c r="A896" s="72" t="s">
        <v>3125</v>
      </c>
      <c r="B896" s="55" t="s">
        <v>3760</v>
      </c>
      <c r="C896" s="89" t="s">
        <v>29</v>
      </c>
      <c r="D896" s="35">
        <f t="shared" si="440"/>
        <v>3.6</v>
      </c>
      <c r="E896" s="91">
        <v>0.08</v>
      </c>
      <c r="F896" s="35">
        <f t="shared" ref="F896:F899" si="444">G896*G$2</f>
        <v>3.6</v>
      </c>
      <c r="G896" s="35">
        <f t="shared" si="441"/>
        <v>0.08</v>
      </c>
    </row>
    <row r="897" spans="1:7" ht="14.25" hidden="1" customHeight="1" outlineLevel="3" x14ac:dyDescent="0.2">
      <c r="A897" s="72" t="s">
        <v>3004</v>
      </c>
      <c r="B897" s="55" t="s">
        <v>3761</v>
      </c>
      <c r="C897" s="89" t="s">
        <v>29</v>
      </c>
      <c r="D897" s="35">
        <f t="shared" si="440"/>
        <v>7.2</v>
      </c>
      <c r="E897" s="91">
        <v>0.16</v>
      </c>
      <c r="F897" s="35">
        <f t="shared" si="444"/>
        <v>7.2</v>
      </c>
      <c r="G897" s="35">
        <f t="shared" si="441"/>
        <v>0.16</v>
      </c>
    </row>
    <row r="898" spans="1:7" ht="14.25" hidden="1" customHeight="1" outlineLevel="3" x14ac:dyDescent="0.2">
      <c r="A898" s="72" t="s">
        <v>3032</v>
      </c>
      <c r="B898" s="55" t="s">
        <v>3758</v>
      </c>
      <c r="C898" s="89" t="s">
        <v>29</v>
      </c>
      <c r="D898" s="35">
        <f t="shared" si="440"/>
        <v>7.2</v>
      </c>
      <c r="E898" s="91">
        <v>0.16</v>
      </c>
      <c r="F898" s="35">
        <f t="shared" ref="F898" si="445">G898*G$2</f>
        <v>7.2</v>
      </c>
      <c r="G898" s="35">
        <f t="shared" si="441"/>
        <v>0.16</v>
      </c>
    </row>
    <row r="899" spans="1:7" ht="14.25" hidden="1" customHeight="1" outlineLevel="3" x14ac:dyDescent="0.2">
      <c r="A899" s="72" t="s">
        <v>2725</v>
      </c>
      <c r="B899" s="55" t="s">
        <v>2727</v>
      </c>
      <c r="C899" s="89" t="s">
        <v>29</v>
      </c>
      <c r="D899" s="35">
        <f t="shared" si="440"/>
        <v>72</v>
      </c>
      <c r="E899" s="91">
        <v>1.6</v>
      </c>
      <c r="F899" s="35">
        <f t="shared" si="444"/>
        <v>72</v>
      </c>
      <c r="G899" s="35">
        <f t="shared" si="441"/>
        <v>1.6</v>
      </c>
    </row>
    <row r="900" spans="1:7" ht="14.25" hidden="1" customHeight="1" outlineLevel="3" x14ac:dyDescent="0.2">
      <c r="A900" s="72"/>
      <c r="B900" s="55"/>
      <c r="C900" s="89"/>
      <c r="D900" s="186"/>
      <c r="E900" s="186"/>
      <c r="F900" s="186"/>
      <c r="G900" s="186"/>
    </row>
    <row r="901" spans="1:7" ht="14.25" hidden="1" customHeight="1" outlineLevel="3" x14ac:dyDescent="0.2">
      <c r="A901" s="72" t="s">
        <v>910</v>
      </c>
      <c r="B901" s="55" t="s">
        <v>911</v>
      </c>
      <c r="C901" s="89" t="s">
        <v>29</v>
      </c>
      <c r="D901" s="35">
        <f t="shared" ref="D901:D907" si="446">E901*G$2</f>
        <v>6.3000000000000007</v>
      </c>
      <c r="E901" s="91">
        <v>0.14000000000000001</v>
      </c>
      <c r="F901" s="35">
        <f t="shared" si="439"/>
        <v>6.3000000000000007</v>
      </c>
      <c r="G901" s="35">
        <f t="shared" ref="G901:G907" si="447">E901*(1-G$3)</f>
        <v>0.14000000000000001</v>
      </c>
    </row>
    <row r="902" spans="1:7" ht="14.25" hidden="1" customHeight="1" outlineLevel="3" x14ac:dyDescent="0.2">
      <c r="A902" s="72" t="s">
        <v>3092</v>
      </c>
      <c r="B902" s="55" t="s">
        <v>3762</v>
      </c>
      <c r="C902" s="89" t="s">
        <v>29</v>
      </c>
      <c r="D902" s="35">
        <f t="shared" si="446"/>
        <v>7.2</v>
      </c>
      <c r="E902" s="91">
        <v>0.16</v>
      </c>
      <c r="F902" s="35">
        <f t="shared" ref="F902" si="448">G902*G$2</f>
        <v>7.2</v>
      </c>
      <c r="G902" s="35">
        <f t="shared" si="447"/>
        <v>0.16</v>
      </c>
    </row>
    <row r="903" spans="1:7" ht="14.25" hidden="1" customHeight="1" outlineLevel="3" x14ac:dyDescent="0.2">
      <c r="A903" s="72" t="s">
        <v>3093</v>
      </c>
      <c r="B903" s="55" t="s">
        <v>3094</v>
      </c>
      <c r="C903" s="89" t="s">
        <v>29</v>
      </c>
      <c r="D903" s="35">
        <f t="shared" si="446"/>
        <v>31.499999999999996</v>
      </c>
      <c r="E903" s="91">
        <v>0.7</v>
      </c>
      <c r="F903" s="35">
        <f t="shared" ref="F903" si="449">G903*G$2</f>
        <v>31.499999999999996</v>
      </c>
      <c r="G903" s="35">
        <f t="shared" si="447"/>
        <v>0.7</v>
      </c>
    </row>
    <row r="904" spans="1:7" ht="14.25" hidden="1" customHeight="1" outlineLevel="3" x14ac:dyDescent="0.2">
      <c r="A904" s="72" t="s">
        <v>3005</v>
      </c>
      <c r="B904" s="55" t="s">
        <v>3006</v>
      </c>
      <c r="C904" s="89" t="s">
        <v>29</v>
      </c>
      <c r="D904" s="35">
        <f t="shared" si="446"/>
        <v>22.5</v>
      </c>
      <c r="E904" s="91">
        <v>0.5</v>
      </c>
      <c r="F904" s="35">
        <f t="shared" ref="F904" si="450">G904*G$2</f>
        <v>22.5</v>
      </c>
      <c r="G904" s="35">
        <f t="shared" si="447"/>
        <v>0.5</v>
      </c>
    </row>
    <row r="905" spans="1:7" ht="14.25" hidden="1" customHeight="1" outlineLevel="3" x14ac:dyDescent="0.2">
      <c r="A905" s="72" t="s">
        <v>3736</v>
      </c>
      <c r="B905" s="55" t="s">
        <v>3737</v>
      </c>
      <c r="C905" s="89" t="s">
        <v>29</v>
      </c>
      <c r="D905" s="35">
        <f t="shared" ref="D905" si="451">E905*G$2</f>
        <v>31.499999999999996</v>
      </c>
      <c r="E905" s="91">
        <v>0.7</v>
      </c>
      <c r="F905" s="35">
        <f t="shared" ref="F905" si="452">G905*G$2</f>
        <v>31.499999999999996</v>
      </c>
      <c r="G905" s="35">
        <f t="shared" ref="G905" si="453">E905*(1-G$3)</f>
        <v>0.7</v>
      </c>
    </row>
    <row r="906" spans="1:7" ht="14.25" hidden="1" customHeight="1" outlineLevel="3" x14ac:dyDescent="0.2">
      <c r="A906" s="72" t="s">
        <v>2724</v>
      </c>
      <c r="B906" s="55" t="s">
        <v>2728</v>
      </c>
      <c r="C906" s="89" t="s">
        <v>29</v>
      </c>
      <c r="D906" s="35">
        <f t="shared" si="446"/>
        <v>315</v>
      </c>
      <c r="E906" s="91">
        <v>7</v>
      </c>
      <c r="F906" s="35">
        <f t="shared" ref="F906" si="454">G906*G$2</f>
        <v>315</v>
      </c>
      <c r="G906" s="35">
        <f t="shared" si="447"/>
        <v>7</v>
      </c>
    </row>
    <row r="907" spans="1:7" ht="14.25" hidden="1" customHeight="1" outlineLevel="3" x14ac:dyDescent="0.2">
      <c r="A907" s="72" t="s">
        <v>3038</v>
      </c>
      <c r="B907" s="55" t="s">
        <v>3763</v>
      </c>
      <c r="C907" s="89" t="s">
        <v>29</v>
      </c>
      <c r="D907" s="35">
        <f t="shared" si="446"/>
        <v>360</v>
      </c>
      <c r="E907" s="91">
        <v>8</v>
      </c>
      <c r="F907" s="35">
        <f t="shared" ref="F907" si="455">G907*G$2</f>
        <v>360</v>
      </c>
      <c r="G907" s="35">
        <f t="shared" si="447"/>
        <v>8</v>
      </c>
    </row>
    <row r="908" spans="1:7" ht="14.25" hidden="1" customHeight="1" outlineLevel="3" x14ac:dyDescent="0.2">
      <c r="A908" s="72" t="s">
        <v>4277</v>
      </c>
      <c r="B908" s="55" t="s">
        <v>4276</v>
      </c>
      <c r="C908" s="89" t="s">
        <v>29</v>
      </c>
      <c r="D908" s="35">
        <f t="shared" ref="D908" si="456">E908*G$2</f>
        <v>324</v>
      </c>
      <c r="E908" s="91">
        <v>7.2</v>
      </c>
      <c r="F908" s="35">
        <f t="shared" ref="F908" si="457">G908*G$2</f>
        <v>0</v>
      </c>
      <c r="G908" s="35"/>
    </row>
    <row r="909" spans="1:7" ht="14.25" hidden="1" customHeight="1" outlineLevel="3" x14ac:dyDescent="0.2">
      <c r="A909" s="72" t="s">
        <v>3861</v>
      </c>
      <c r="B909" s="55" t="s">
        <v>3862</v>
      </c>
      <c r="C909" s="89" t="s">
        <v>29</v>
      </c>
      <c r="D909" s="35">
        <f t="shared" ref="D909" si="458">E909*G$2</f>
        <v>405</v>
      </c>
      <c r="E909" s="91">
        <v>9</v>
      </c>
      <c r="F909" s="35">
        <f t="shared" ref="F909" si="459">G909*G$2</f>
        <v>0</v>
      </c>
      <c r="G909" s="35"/>
    </row>
    <row r="910" spans="1:7" ht="14.25" hidden="1" customHeight="1" outlineLevel="3" x14ac:dyDescent="0.2">
      <c r="A910" s="72"/>
      <c r="B910" s="55"/>
      <c r="C910" s="89"/>
      <c r="D910" s="186"/>
      <c r="E910" s="186"/>
      <c r="F910" s="186"/>
      <c r="G910" s="35"/>
    </row>
    <row r="911" spans="1:7" ht="14.25" hidden="1" customHeight="1" outlineLevel="3" x14ac:dyDescent="0.2">
      <c r="A911" s="72" t="s">
        <v>912</v>
      </c>
      <c r="B911" s="55" t="s">
        <v>913</v>
      </c>
      <c r="C911" s="89" t="s">
        <v>29</v>
      </c>
      <c r="D911" s="35">
        <f t="shared" ref="D911:D915" si="460">E911*G$2</f>
        <v>1.8</v>
      </c>
      <c r="E911" s="91">
        <v>0.04</v>
      </c>
      <c r="F911" s="35">
        <f t="shared" si="439"/>
        <v>1.8</v>
      </c>
      <c r="G911" s="35">
        <f t="shared" ref="G911:G915" si="461">E911*(1-G$3)</f>
        <v>0.04</v>
      </c>
    </row>
    <row r="912" spans="1:7" ht="14.25" hidden="1" customHeight="1" outlineLevel="3" x14ac:dyDescent="0.2">
      <c r="A912" s="72" t="s">
        <v>914</v>
      </c>
      <c r="B912" s="55" t="s">
        <v>915</v>
      </c>
      <c r="C912" s="89" t="s">
        <v>29</v>
      </c>
      <c r="D912" s="35">
        <f t="shared" si="460"/>
        <v>1.8</v>
      </c>
      <c r="E912" s="91">
        <v>0.04</v>
      </c>
      <c r="F912" s="35">
        <f t="shared" si="439"/>
        <v>1.8</v>
      </c>
      <c r="G912" s="35">
        <f t="shared" si="461"/>
        <v>0.04</v>
      </c>
    </row>
    <row r="913" spans="1:7" ht="14.25" hidden="1" customHeight="1" outlineLevel="3" x14ac:dyDescent="0.2">
      <c r="A913" s="72" t="s">
        <v>916</v>
      </c>
      <c r="B913" s="55" t="s">
        <v>917</v>
      </c>
      <c r="C913" s="89" t="s">
        <v>29</v>
      </c>
      <c r="D913" s="35">
        <f t="shared" si="460"/>
        <v>1.8</v>
      </c>
      <c r="E913" s="91">
        <v>0.04</v>
      </c>
      <c r="F913" s="35">
        <f t="shared" si="439"/>
        <v>1.8</v>
      </c>
      <c r="G913" s="35">
        <f t="shared" si="461"/>
        <v>0.04</v>
      </c>
    </row>
    <row r="914" spans="1:7" ht="14.25" hidden="1" customHeight="1" outlineLevel="3" x14ac:dyDescent="0.2">
      <c r="A914" s="72" t="s">
        <v>918</v>
      </c>
      <c r="B914" s="55" t="s">
        <v>919</v>
      </c>
      <c r="C914" s="89" t="s">
        <v>29</v>
      </c>
      <c r="D914" s="35">
        <f t="shared" si="460"/>
        <v>1.8</v>
      </c>
      <c r="E914" s="91">
        <v>0.04</v>
      </c>
      <c r="F914" s="35">
        <f t="shared" ref="F914:F915" si="462">G914*G$2</f>
        <v>1.8</v>
      </c>
      <c r="G914" s="35">
        <f t="shared" si="461"/>
        <v>0.04</v>
      </c>
    </row>
    <row r="915" spans="1:7" ht="14.25" hidden="1" customHeight="1" outlineLevel="3" x14ac:dyDescent="0.2">
      <c r="A915" s="72" t="s">
        <v>920</v>
      </c>
      <c r="B915" s="55" t="s">
        <v>921</v>
      </c>
      <c r="C915" s="89" t="s">
        <v>29</v>
      </c>
      <c r="D915" s="35">
        <f t="shared" si="460"/>
        <v>1.8</v>
      </c>
      <c r="E915" s="91">
        <v>0.04</v>
      </c>
      <c r="F915" s="35">
        <f t="shared" si="462"/>
        <v>1.8</v>
      </c>
      <c r="G915" s="35">
        <f t="shared" si="461"/>
        <v>0.04</v>
      </c>
    </row>
    <row r="916" spans="1:7" ht="14.25" hidden="1" customHeight="1" outlineLevel="3" x14ac:dyDescent="0.2">
      <c r="A916" s="72" t="s">
        <v>922</v>
      </c>
      <c r="B916" s="55" t="s">
        <v>923</v>
      </c>
      <c r="C916" s="89" t="s">
        <v>29</v>
      </c>
      <c r="D916" s="35">
        <f>E916*G$2</f>
        <v>1.8</v>
      </c>
      <c r="E916" s="91">
        <v>0.04</v>
      </c>
      <c r="F916" s="35">
        <f>G916*G$2</f>
        <v>1.8</v>
      </c>
      <c r="G916" s="35">
        <f>E916*(1-G$3)</f>
        <v>0.04</v>
      </c>
    </row>
    <row r="917" spans="1:7" ht="14.25" hidden="1" customHeight="1" outlineLevel="3" x14ac:dyDescent="0.2">
      <c r="A917" s="72" t="s">
        <v>3754</v>
      </c>
      <c r="B917" s="55" t="s">
        <v>3755</v>
      </c>
      <c r="C917" s="89" t="s">
        <v>29</v>
      </c>
      <c r="D917" s="35">
        <f>E917*G$2</f>
        <v>2.25</v>
      </c>
      <c r="E917" s="91">
        <v>0.05</v>
      </c>
      <c r="F917" s="35">
        <f>G917*G$2</f>
        <v>2.25</v>
      </c>
      <c r="G917" s="35">
        <f>E917*(1-G$3)</f>
        <v>0.05</v>
      </c>
    </row>
    <row r="918" spans="1:7" ht="14.25" customHeight="1" outlineLevel="1" collapsed="1" x14ac:dyDescent="0.2">
      <c r="A918" s="24" t="s">
        <v>924</v>
      </c>
      <c r="B918" s="24"/>
      <c r="C918" s="25"/>
      <c r="D918" s="26"/>
      <c r="E918" s="26"/>
      <c r="F918" s="50"/>
      <c r="G918" s="50"/>
    </row>
    <row r="919" spans="1:7" ht="14.25" hidden="1" customHeight="1" outlineLevel="2" collapsed="1" x14ac:dyDescent="0.2">
      <c r="A919" s="200"/>
      <c r="B919" s="57" t="s">
        <v>925</v>
      </c>
      <c r="C919" s="58"/>
      <c r="D919" s="30"/>
      <c r="E919" s="30"/>
      <c r="F919" s="51"/>
      <c r="G919" s="51"/>
    </row>
    <row r="920" spans="1:7" ht="14.25" hidden="1" customHeight="1" outlineLevel="3" x14ac:dyDescent="0.2">
      <c r="A920" s="96" t="s">
        <v>926</v>
      </c>
      <c r="B920" s="85" t="s">
        <v>927</v>
      </c>
      <c r="C920" s="89" t="s">
        <v>24</v>
      </c>
      <c r="D920" s="35">
        <f>E920*G$2</f>
        <v>8.1</v>
      </c>
      <c r="E920" s="91">
        <v>0.18</v>
      </c>
      <c r="F920" s="35">
        <f t="shared" ref="F920:F939" si="463">G920*G$2</f>
        <v>8.1</v>
      </c>
      <c r="G920" s="35">
        <f>E920*(1-G$3)</f>
        <v>0.18</v>
      </c>
    </row>
    <row r="921" spans="1:7" ht="14.25" hidden="1" customHeight="1" outlineLevel="3" x14ac:dyDescent="0.2">
      <c r="A921" s="96" t="s">
        <v>928</v>
      </c>
      <c r="B921" s="85" t="s">
        <v>929</v>
      </c>
      <c r="C921" s="89" t="s">
        <v>24</v>
      </c>
      <c r="D921" s="35">
        <f>E921*G$2</f>
        <v>8.1</v>
      </c>
      <c r="E921" s="91">
        <v>0.18</v>
      </c>
      <c r="F921" s="35">
        <f t="shared" si="463"/>
        <v>8.1</v>
      </c>
      <c r="G921" s="35">
        <f>E921*(1-G$3)</f>
        <v>0.18</v>
      </c>
    </row>
    <row r="922" spans="1:7" ht="14.25" hidden="1" customHeight="1" outlineLevel="2" collapsed="1" x14ac:dyDescent="0.2">
      <c r="A922" s="200"/>
      <c r="B922" s="126" t="s">
        <v>930</v>
      </c>
      <c r="C922" s="58"/>
      <c r="D922" s="30"/>
      <c r="E922" s="30"/>
      <c r="F922" s="51"/>
      <c r="G922" s="51"/>
    </row>
    <row r="923" spans="1:7" ht="14.25" hidden="1" customHeight="1" outlineLevel="3" x14ac:dyDescent="0.2">
      <c r="A923" s="96" t="s">
        <v>931</v>
      </c>
      <c r="B923" s="85" t="s">
        <v>1919</v>
      </c>
      <c r="C923" s="89" t="s">
        <v>24</v>
      </c>
      <c r="D923" s="35">
        <f>E923*G$2</f>
        <v>11.700000000000001</v>
      </c>
      <c r="E923" s="91">
        <v>0.26</v>
      </c>
      <c r="F923" s="35">
        <f t="shared" si="463"/>
        <v>11.700000000000001</v>
      </c>
      <c r="G923" s="35">
        <f>E923*(1-G$3)</f>
        <v>0.26</v>
      </c>
    </row>
    <row r="924" spans="1:7" ht="14.25" hidden="1" customHeight="1" outlineLevel="2" collapsed="1" x14ac:dyDescent="0.2">
      <c r="A924" s="200"/>
      <c r="B924" s="57" t="s">
        <v>932</v>
      </c>
      <c r="C924" s="58"/>
      <c r="D924" s="30"/>
      <c r="E924" s="30"/>
      <c r="F924" s="51"/>
      <c r="G924" s="51"/>
    </row>
    <row r="925" spans="1:7" ht="14.25" hidden="1" customHeight="1" outlineLevel="3" x14ac:dyDescent="0.2">
      <c r="A925" s="72" t="s">
        <v>933</v>
      </c>
      <c r="B925" s="72" t="s">
        <v>934</v>
      </c>
      <c r="C925" s="89" t="s">
        <v>29</v>
      </c>
      <c r="D925" s="35">
        <f>E925*G$2</f>
        <v>1.8</v>
      </c>
      <c r="E925" s="60">
        <v>0.04</v>
      </c>
      <c r="F925" s="35">
        <f t="shared" si="463"/>
        <v>1.8</v>
      </c>
      <c r="G925" s="35">
        <f>E925*(1-G$3)</f>
        <v>0.04</v>
      </c>
    </row>
    <row r="926" spans="1:7" ht="14.25" hidden="1" customHeight="1" outlineLevel="3" x14ac:dyDescent="0.2">
      <c r="A926" s="72" t="s">
        <v>935</v>
      </c>
      <c r="B926" s="72" t="s">
        <v>936</v>
      </c>
      <c r="C926" s="89" t="s">
        <v>29</v>
      </c>
      <c r="D926" s="35">
        <f>E926*G$2</f>
        <v>1.8</v>
      </c>
      <c r="E926" s="60">
        <v>0.04</v>
      </c>
      <c r="F926" s="35">
        <f t="shared" si="463"/>
        <v>1.8</v>
      </c>
      <c r="G926" s="35">
        <f>E926*(1-G$3)</f>
        <v>0.04</v>
      </c>
    </row>
    <row r="927" spans="1:7" ht="14.25" hidden="1" customHeight="1" outlineLevel="3" x14ac:dyDescent="0.2">
      <c r="A927" s="72" t="s">
        <v>937</v>
      </c>
      <c r="B927" s="72" t="s">
        <v>938</v>
      </c>
      <c r="C927" s="89" t="s">
        <v>29</v>
      </c>
      <c r="D927" s="35">
        <f>E927*G$2</f>
        <v>1.8</v>
      </c>
      <c r="E927" s="60">
        <v>0.04</v>
      </c>
      <c r="F927" s="35">
        <f t="shared" si="463"/>
        <v>1.8</v>
      </c>
      <c r="G927" s="35">
        <f>E927*(1-G$3)</f>
        <v>0.04</v>
      </c>
    </row>
    <row r="928" spans="1:7" ht="14.25" hidden="1" customHeight="1" outlineLevel="3" x14ac:dyDescent="0.2">
      <c r="A928" s="72" t="s">
        <v>939</v>
      </c>
      <c r="B928" s="72" t="s">
        <v>940</v>
      </c>
      <c r="C928" s="89" t="s">
        <v>29</v>
      </c>
      <c r="D928" s="35">
        <f>E928*G$2</f>
        <v>2.25</v>
      </c>
      <c r="E928" s="60">
        <v>0.05</v>
      </c>
      <c r="F928" s="35">
        <f t="shared" si="463"/>
        <v>2.25</v>
      </c>
      <c r="G928" s="35">
        <f>E928*(1-G$3)</f>
        <v>0.05</v>
      </c>
    </row>
    <row r="929" spans="1:7" ht="14.25" hidden="1" customHeight="1" outlineLevel="2" collapsed="1" x14ac:dyDescent="0.2">
      <c r="A929" s="200"/>
      <c r="B929" s="97" t="s">
        <v>941</v>
      </c>
      <c r="C929" s="87"/>
      <c r="D929" s="88"/>
      <c r="E929" s="88"/>
      <c r="F929" s="90"/>
      <c r="G929" s="90"/>
    </row>
    <row r="930" spans="1:7" ht="14.25" hidden="1" customHeight="1" outlineLevel="3" x14ac:dyDescent="0.2">
      <c r="A930" s="72" t="s">
        <v>942</v>
      </c>
      <c r="B930" s="55" t="s">
        <v>943</v>
      </c>
      <c r="C930" s="89" t="s">
        <v>29</v>
      </c>
      <c r="D930" s="35">
        <f>E930*G$2</f>
        <v>99.000000000000014</v>
      </c>
      <c r="E930" s="91">
        <v>2.2000000000000002</v>
      </c>
      <c r="F930" s="35">
        <f t="shared" si="463"/>
        <v>99.000000000000014</v>
      </c>
      <c r="G930" s="35">
        <f>E930*(1-G$3)</f>
        <v>2.2000000000000002</v>
      </c>
    </row>
    <row r="931" spans="1:7" ht="14.25" hidden="1" customHeight="1" outlineLevel="2" collapsed="1" x14ac:dyDescent="0.2">
      <c r="A931" s="200"/>
      <c r="B931" s="97" t="s">
        <v>944</v>
      </c>
      <c r="C931" s="87"/>
      <c r="D931" s="88"/>
      <c r="E931" s="88"/>
      <c r="F931" s="90"/>
      <c r="G931" s="90"/>
    </row>
    <row r="932" spans="1:7" ht="14.25" hidden="1" customHeight="1" outlineLevel="3" x14ac:dyDescent="0.2">
      <c r="A932" s="72" t="s">
        <v>945</v>
      </c>
      <c r="B932" s="55" t="s">
        <v>946</v>
      </c>
      <c r="C932" s="89" t="s">
        <v>29</v>
      </c>
      <c r="D932" s="35">
        <f t="shared" ref="D932:D937" si="464">E932*G$2</f>
        <v>857.25</v>
      </c>
      <c r="E932" s="91">
        <v>19.05</v>
      </c>
      <c r="F932" s="35">
        <f t="shared" si="463"/>
        <v>857.25</v>
      </c>
      <c r="G932" s="35">
        <f t="shared" ref="G932:G939" si="465">E932*(1-G$3)</f>
        <v>19.05</v>
      </c>
    </row>
    <row r="933" spans="1:7" ht="14.25" hidden="1" customHeight="1" outlineLevel="3" x14ac:dyDescent="0.2">
      <c r="A933" s="72" t="s">
        <v>947</v>
      </c>
      <c r="B933" s="55" t="s">
        <v>948</v>
      </c>
      <c r="C933" s="89" t="s">
        <v>29</v>
      </c>
      <c r="D933" s="35">
        <f t="shared" si="464"/>
        <v>125.99999999999999</v>
      </c>
      <c r="E933" s="91">
        <v>2.8</v>
      </c>
      <c r="F933" s="35">
        <f t="shared" si="463"/>
        <v>125.99999999999999</v>
      </c>
      <c r="G933" s="35">
        <f t="shared" si="465"/>
        <v>2.8</v>
      </c>
    </row>
    <row r="934" spans="1:7" ht="14.25" hidden="1" customHeight="1" outlineLevel="3" x14ac:dyDescent="0.2">
      <c r="A934" s="72" t="s">
        <v>949</v>
      </c>
      <c r="B934" s="55" t="s">
        <v>950</v>
      </c>
      <c r="C934" s="89" t="s">
        <v>29</v>
      </c>
      <c r="D934" s="35">
        <f t="shared" si="464"/>
        <v>125.99999999999999</v>
      </c>
      <c r="E934" s="91">
        <v>2.8</v>
      </c>
      <c r="F934" s="35">
        <f t="shared" si="463"/>
        <v>125.99999999999999</v>
      </c>
      <c r="G934" s="35">
        <f t="shared" si="465"/>
        <v>2.8</v>
      </c>
    </row>
    <row r="935" spans="1:7" ht="14.25" hidden="1" customHeight="1" outlineLevel="3" x14ac:dyDescent="0.2">
      <c r="A935" s="72" t="s">
        <v>951</v>
      </c>
      <c r="B935" s="55" t="s">
        <v>952</v>
      </c>
      <c r="C935" s="89" t="s">
        <v>29</v>
      </c>
      <c r="D935" s="35">
        <f t="shared" si="464"/>
        <v>193.5</v>
      </c>
      <c r="E935" s="91">
        <v>4.3</v>
      </c>
      <c r="F935" s="35">
        <f t="shared" si="463"/>
        <v>193.5</v>
      </c>
      <c r="G935" s="35">
        <f t="shared" si="465"/>
        <v>4.3</v>
      </c>
    </row>
    <row r="936" spans="1:7" ht="14.25" hidden="1" customHeight="1" outlineLevel="3" x14ac:dyDescent="0.2">
      <c r="A936" s="85" t="s">
        <v>953</v>
      </c>
      <c r="B936" s="55" t="s">
        <v>954</v>
      </c>
      <c r="C936" s="89" t="s">
        <v>29</v>
      </c>
      <c r="D936" s="35">
        <f t="shared" si="464"/>
        <v>180</v>
      </c>
      <c r="E936" s="91">
        <v>4</v>
      </c>
      <c r="F936" s="35">
        <f t="shared" si="463"/>
        <v>180</v>
      </c>
      <c r="G936" s="35">
        <f t="shared" si="465"/>
        <v>4</v>
      </c>
    </row>
    <row r="937" spans="1:7" ht="14.25" hidden="1" customHeight="1" outlineLevel="3" x14ac:dyDescent="0.2">
      <c r="A937" s="85" t="s">
        <v>2278</v>
      </c>
      <c r="B937" s="55" t="s">
        <v>954</v>
      </c>
      <c r="C937" s="89" t="s">
        <v>29</v>
      </c>
      <c r="D937" s="35">
        <f t="shared" si="464"/>
        <v>360</v>
      </c>
      <c r="E937" s="91">
        <v>8</v>
      </c>
      <c r="F937" s="35">
        <f t="shared" ref="F937" si="466">G937*G$2</f>
        <v>360</v>
      </c>
      <c r="G937" s="35">
        <f t="shared" si="465"/>
        <v>8</v>
      </c>
    </row>
    <row r="938" spans="1:7" ht="14.25" hidden="1" customHeight="1" outlineLevel="3" x14ac:dyDescent="0.2">
      <c r="A938" s="72" t="s">
        <v>955</v>
      </c>
      <c r="B938" s="55" t="s">
        <v>956</v>
      </c>
      <c r="C938" s="34" t="s">
        <v>29</v>
      </c>
      <c r="D938" s="54">
        <v>803</v>
      </c>
      <c r="E938" s="35">
        <f>D938/G$2</f>
        <v>17.844444444444445</v>
      </c>
      <c r="F938" s="35">
        <f t="shared" si="463"/>
        <v>803</v>
      </c>
      <c r="G938" s="35">
        <f t="shared" si="465"/>
        <v>17.844444444444445</v>
      </c>
    </row>
    <row r="939" spans="1:7" ht="14.25" hidden="1" customHeight="1" outlineLevel="3" x14ac:dyDescent="0.2">
      <c r="A939" s="72" t="s">
        <v>957</v>
      </c>
      <c r="B939" s="55" t="s">
        <v>958</v>
      </c>
      <c r="C939" s="34" t="s">
        <v>29</v>
      </c>
      <c r="D939" s="54">
        <v>880</v>
      </c>
      <c r="E939" s="35">
        <f>D939/G$2</f>
        <v>19.555555555555557</v>
      </c>
      <c r="F939" s="35">
        <f t="shared" si="463"/>
        <v>880.00000000000011</v>
      </c>
      <c r="G939" s="35">
        <f t="shared" si="465"/>
        <v>19.555555555555557</v>
      </c>
    </row>
    <row r="940" spans="1:7" ht="14.25" customHeight="1" outlineLevel="1" collapsed="1" x14ac:dyDescent="0.2">
      <c r="A940" s="24" t="s">
        <v>959</v>
      </c>
      <c r="B940" s="24"/>
      <c r="C940" s="25"/>
      <c r="D940" s="26"/>
      <c r="E940" s="26"/>
      <c r="F940" s="50"/>
      <c r="G940" s="50"/>
    </row>
    <row r="941" spans="1:7" ht="14.25" hidden="1" customHeight="1" outlineLevel="2" collapsed="1" x14ac:dyDescent="0.2">
      <c r="A941" s="200"/>
      <c r="B941" s="28" t="s">
        <v>960</v>
      </c>
      <c r="C941" s="29"/>
      <c r="D941" s="30"/>
      <c r="E941" s="30"/>
      <c r="F941" s="51"/>
      <c r="G941" s="51"/>
    </row>
    <row r="942" spans="1:7" ht="14.25" hidden="1" customHeight="1" outlineLevel="3" x14ac:dyDescent="0.2">
      <c r="A942" s="39" t="s">
        <v>961</v>
      </c>
      <c r="B942" s="39" t="s">
        <v>962</v>
      </c>
      <c r="C942" s="66" t="s">
        <v>29</v>
      </c>
      <c r="D942" s="35">
        <f t="shared" ref="D942:D980" si="467">E942*G$2</f>
        <v>3465</v>
      </c>
      <c r="E942" s="91">
        <v>77</v>
      </c>
      <c r="F942" s="35">
        <f t="shared" ref="F942:F1024" si="468">G942*G$2</f>
        <v>3465</v>
      </c>
      <c r="G942" s="35">
        <f t="shared" ref="G942:G980" si="469">E942*(1-G$3)</f>
        <v>77</v>
      </c>
    </row>
    <row r="943" spans="1:7" ht="14.25" hidden="1" customHeight="1" outlineLevel="3" x14ac:dyDescent="0.2">
      <c r="A943" s="72" t="s">
        <v>2967</v>
      </c>
      <c r="B943" s="72" t="s">
        <v>2984</v>
      </c>
      <c r="C943" s="34" t="s">
        <v>29</v>
      </c>
      <c r="D943" s="35">
        <f t="shared" si="467"/>
        <v>720</v>
      </c>
      <c r="E943" s="91">
        <v>16</v>
      </c>
      <c r="F943" s="35">
        <f t="shared" si="468"/>
        <v>720</v>
      </c>
      <c r="G943" s="35">
        <f t="shared" si="469"/>
        <v>16</v>
      </c>
    </row>
    <row r="944" spans="1:7" ht="14.25" hidden="1" customHeight="1" outlineLevel="3" x14ac:dyDescent="0.2">
      <c r="A944" s="72" t="s">
        <v>2981</v>
      </c>
      <c r="B944" s="72" t="s">
        <v>2985</v>
      </c>
      <c r="C944" s="34" t="s">
        <v>29</v>
      </c>
      <c r="D944" s="35">
        <f t="shared" si="467"/>
        <v>1201.5</v>
      </c>
      <c r="E944" s="91">
        <v>26.7</v>
      </c>
      <c r="F944" s="35">
        <f t="shared" ref="F944:F947" si="470">G944*G$2</f>
        <v>1201.5</v>
      </c>
      <c r="G944" s="35">
        <f t="shared" si="469"/>
        <v>26.7</v>
      </c>
    </row>
    <row r="945" spans="1:7" ht="14.25" hidden="1" customHeight="1" outlineLevel="3" x14ac:dyDescent="0.2">
      <c r="A945" s="72" t="s">
        <v>2983</v>
      </c>
      <c r="B945" s="72" t="s">
        <v>2986</v>
      </c>
      <c r="C945" s="34" t="s">
        <v>29</v>
      </c>
      <c r="D945" s="35">
        <f t="shared" si="467"/>
        <v>801</v>
      </c>
      <c r="E945" s="91">
        <v>17.8</v>
      </c>
      <c r="F945" s="35">
        <f t="shared" si="470"/>
        <v>801</v>
      </c>
      <c r="G945" s="35">
        <f t="shared" si="469"/>
        <v>17.8</v>
      </c>
    </row>
    <row r="946" spans="1:7" ht="14.25" hidden="1" customHeight="1" outlineLevel="3" x14ac:dyDescent="0.2">
      <c r="A946" s="72" t="s">
        <v>3424</v>
      </c>
      <c r="B946" s="72" t="s">
        <v>3425</v>
      </c>
      <c r="C946" s="34" t="s">
        <v>29</v>
      </c>
      <c r="D946" s="35">
        <f t="shared" ref="D946" si="471">E946*G$2</f>
        <v>5625</v>
      </c>
      <c r="E946" s="91">
        <v>125</v>
      </c>
      <c r="F946" s="35">
        <f t="shared" ref="F946" si="472">G946*G$2</f>
        <v>5625</v>
      </c>
      <c r="G946" s="35">
        <f t="shared" ref="G946" si="473">E946*(1-G$3)</f>
        <v>125</v>
      </c>
    </row>
    <row r="947" spans="1:7" ht="14.25" hidden="1" customHeight="1" outlineLevel="3" x14ac:dyDescent="0.2">
      <c r="A947" s="72" t="s">
        <v>3030</v>
      </c>
      <c r="B947" s="72" t="s">
        <v>3031</v>
      </c>
      <c r="C947" s="34" t="s">
        <v>29</v>
      </c>
      <c r="D947" s="35">
        <f t="shared" si="467"/>
        <v>585</v>
      </c>
      <c r="E947" s="91">
        <v>13</v>
      </c>
      <c r="F947" s="35">
        <f t="shared" si="470"/>
        <v>585</v>
      </c>
      <c r="G947" s="35">
        <f t="shared" si="469"/>
        <v>13</v>
      </c>
    </row>
    <row r="948" spans="1:7" ht="14.25" hidden="1" customHeight="1" outlineLevel="3" x14ac:dyDescent="0.2">
      <c r="A948" s="72" t="s">
        <v>3116</v>
      </c>
      <c r="B948" s="72" t="s">
        <v>3117</v>
      </c>
      <c r="C948" s="34" t="s">
        <v>29</v>
      </c>
      <c r="D948" s="35">
        <f t="shared" si="467"/>
        <v>1350</v>
      </c>
      <c r="E948" s="91">
        <v>30</v>
      </c>
      <c r="F948" s="35">
        <f t="shared" ref="F948" si="474">G948*G$2</f>
        <v>1350</v>
      </c>
      <c r="G948" s="35">
        <f t="shared" si="469"/>
        <v>30</v>
      </c>
    </row>
    <row r="949" spans="1:7" ht="14.25" hidden="1" customHeight="1" outlineLevel="3" x14ac:dyDescent="0.2">
      <c r="A949" s="72" t="s">
        <v>963</v>
      </c>
      <c r="B949" s="72" t="s">
        <v>2345</v>
      </c>
      <c r="C949" s="34" t="s">
        <v>29</v>
      </c>
      <c r="D949" s="35">
        <f t="shared" si="467"/>
        <v>225</v>
      </c>
      <c r="E949" s="91">
        <v>5</v>
      </c>
      <c r="F949" s="35">
        <f t="shared" ref="F949:F956" si="475">G949*G$2</f>
        <v>225</v>
      </c>
      <c r="G949" s="35">
        <f t="shared" si="469"/>
        <v>5</v>
      </c>
    </row>
    <row r="950" spans="1:7" ht="14.25" hidden="1" customHeight="1" outlineLevel="3" x14ac:dyDescent="0.2">
      <c r="A950" s="72" t="s">
        <v>2733</v>
      </c>
      <c r="B950" s="72" t="s">
        <v>2734</v>
      </c>
      <c r="C950" s="34" t="s">
        <v>29</v>
      </c>
      <c r="D950" s="35">
        <f t="shared" si="467"/>
        <v>45</v>
      </c>
      <c r="E950" s="91">
        <v>1</v>
      </c>
      <c r="F950" s="35">
        <f t="shared" si="475"/>
        <v>45</v>
      </c>
      <c r="G950" s="35">
        <f t="shared" si="469"/>
        <v>1</v>
      </c>
    </row>
    <row r="951" spans="1:7" ht="14.25" hidden="1" customHeight="1" outlineLevel="3" x14ac:dyDescent="0.2">
      <c r="A951" s="72" t="s">
        <v>2731</v>
      </c>
      <c r="B951" s="72" t="s">
        <v>2732</v>
      </c>
      <c r="C951" s="34" t="s">
        <v>29</v>
      </c>
      <c r="D951" s="35">
        <f t="shared" si="467"/>
        <v>450</v>
      </c>
      <c r="E951" s="91">
        <v>10</v>
      </c>
      <c r="F951" s="35">
        <f t="shared" si="475"/>
        <v>450</v>
      </c>
      <c r="G951" s="35">
        <f t="shared" si="469"/>
        <v>10</v>
      </c>
    </row>
    <row r="952" spans="1:7" ht="14.25" hidden="1" customHeight="1" outlineLevel="3" x14ac:dyDescent="0.2">
      <c r="A952" s="72" t="s">
        <v>964</v>
      </c>
      <c r="B952" s="72" t="s">
        <v>965</v>
      </c>
      <c r="C952" s="34" t="s">
        <v>29</v>
      </c>
      <c r="D952" s="35">
        <f>E952*G$2</f>
        <v>477</v>
      </c>
      <c r="E952" s="91">
        <v>10.6</v>
      </c>
      <c r="F952" s="35">
        <f>G952*G$2</f>
        <v>477</v>
      </c>
      <c r="G952" s="35">
        <f>E952*(1-G$3)</f>
        <v>10.6</v>
      </c>
    </row>
    <row r="953" spans="1:7" ht="14.25" hidden="1" customHeight="1" outlineLevel="3" x14ac:dyDescent="0.2">
      <c r="A953" s="72" t="s">
        <v>2982</v>
      </c>
      <c r="B953" s="72" t="s">
        <v>2994</v>
      </c>
      <c r="C953" s="34" t="s">
        <v>29</v>
      </c>
      <c r="D953" s="35">
        <f>E953*G$2</f>
        <v>544.5</v>
      </c>
      <c r="E953" s="91">
        <v>12.1</v>
      </c>
      <c r="F953" s="35">
        <f>G953*G$2</f>
        <v>544.5</v>
      </c>
      <c r="G953" s="35">
        <f>E953*(1-G$3)</f>
        <v>12.1</v>
      </c>
    </row>
    <row r="954" spans="1:7" ht="14.25" hidden="1" customHeight="1" outlineLevel="3" x14ac:dyDescent="0.2">
      <c r="A954" s="72" t="s">
        <v>2978</v>
      </c>
      <c r="B954" s="72" t="s">
        <v>2995</v>
      </c>
      <c r="C954" s="34" t="s">
        <v>29</v>
      </c>
      <c r="D954" s="35">
        <f>E954*G$2</f>
        <v>1017.0000000000001</v>
      </c>
      <c r="E954" s="91">
        <v>22.6</v>
      </c>
      <c r="F954" s="35">
        <f>G954*G$2</f>
        <v>1017.0000000000001</v>
      </c>
      <c r="G954" s="35">
        <f>E954*(1-G$3)</f>
        <v>22.6</v>
      </c>
    </row>
    <row r="955" spans="1:7" ht="14.25" hidden="1" customHeight="1" outlineLevel="3" x14ac:dyDescent="0.2">
      <c r="A955" s="72"/>
      <c r="B955" s="72"/>
      <c r="C955" s="34"/>
      <c r="D955" s="186"/>
      <c r="E955" s="186"/>
      <c r="F955" s="186"/>
      <c r="G955" s="186"/>
    </row>
    <row r="956" spans="1:7" ht="14.25" hidden="1" customHeight="1" outlineLevel="3" x14ac:dyDescent="0.2">
      <c r="A956" s="72" t="s">
        <v>2980</v>
      </c>
      <c r="B956" s="72" t="s">
        <v>2987</v>
      </c>
      <c r="C956" s="34" t="s">
        <v>29</v>
      </c>
      <c r="D956" s="35">
        <f t="shared" si="467"/>
        <v>5130</v>
      </c>
      <c r="E956" s="91">
        <v>114</v>
      </c>
      <c r="F956" s="35">
        <f t="shared" si="475"/>
        <v>5130</v>
      </c>
      <c r="G956" s="35">
        <f t="shared" si="469"/>
        <v>114</v>
      </c>
    </row>
    <row r="957" spans="1:7" ht="14.25" hidden="1" customHeight="1" outlineLevel="3" x14ac:dyDescent="0.2">
      <c r="A957" s="72" t="s">
        <v>968</v>
      </c>
      <c r="B957" s="72" t="s">
        <v>2968</v>
      </c>
      <c r="C957" s="34" t="s">
        <v>29</v>
      </c>
      <c r="D957" s="35">
        <f t="shared" si="467"/>
        <v>4725</v>
      </c>
      <c r="E957" s="91">
        <v>105</v>
      </c>
      <c r="F957" s="35">
        <f t="shared" ref="F957" si="476">G957*G$2</f>
        <v>4725</v>
      </c>
      <c r="G957" s="35">
        <f t="shared" si="469"/>
        <v>105</v>
      </c>
    </row>
    <row r="958" spans="1:7" ht="14.25" hidden="1" customHeight="1" outlineLevel="3" x14ac:dyDescent="0.2">
      <c r="A958" s="72" t="s">
        <v>969</v>
      </c>
      <c r="B958" s="72" t="s">
        <v>2969</v>
      </c>
      <c r="C958" s="34" t="s">
        <v>29</v>
      </c>
      <c r="D958" s="35">
        <f t="shared" si="467"/>
        <v>4725</v>
      </c>
      <c r="E958" s="91">
        <v>105</v>
      </c>
      <c r="F958" s="35">
        <f t="shared" ref="F958:F970" si="477">G958*G$2</f>
        <v>4725</v>
      </c>
      <c r="G958" s="35">
        <f t="shared" si="469"/>
        <v>105</v>
      </c>
    </row>
    <row r="959" spans="1:7" ht="14.25" hidden="1" customHeight="1" outlineLevel="3" x14ac:dyDescent="0.2">
      <c r="A959" s="72" t="s">
        <v>967</v>
      </c>
      <c r="B959" s="72" t="s">
        <v>2988</v>
      </c>
      <c r="C959" s="34" t="s">
        <v>29</v>
      </c>
      <c r="D959" s="35">
        <f t="shared" si="467"/>
        <v>2826</v>
      </c>
      <c r="E959" s="91">
        <v>62.8</v>
      </c>
      <c r="F959" s="35">
        <f t="shared" si="477"/>
        <v>2826</v>
      </c>
      <c r="G959" s="35">
        <f t="shared" si="469"/>
        <v>62.8</v>
      </c>
    </row>
    <row r="960" spans="1:7" ht="14.25" hidden="1" customHeight="1" outlineLevel="3" x14ac:dyDescent="0.2">
      <c r="A960" s="72" t="s">
        <v>966</v>
      </c>
      <c r="B960" s="72" t="s">
        <v>2970</v>
      </c>
      <c r="C960" s="34" t="s">
        <v>29</v>
      </c>
      <c r="D960" s="35">
        <f t="shared" si="467"/>
        <v>981</v>
      </c>
      <c r="E960" s="91">
        <v>21.8</v>
      </c>
      <c r="F960" s="35">
        <f t="shared" si="477"/>
        <v>981</v>
      </c>
      <c r="G960" s="35">
        <f t="shared" si="469"/>
        <v>21.8</v>
      </c>
    </row>
    <row r="961" spans="1:7" ht="14.25" hidden="1" customHeight="1" outlineLevel="3" x14ac:dyDescent="0.2">
      <c r="A961" s="72" t="s">
        <v>3334</v>
      </c>
      <c r="B961" s="72" t="s">
        <v>3335</v>
      </c>
      <c r="C961" s="34" t="s">
        <v>29</v>
      </c>
      <c r="D961" s="35">
        <f>E961*G$2</f>
        <v>2610</v>
      </c>
      <c r="E961" s="91">
        <v>58</v>
      </c>
      <c r="F961" s="35">
        <f>G961*G$2</f>
        <v>2610</v>
      </c>
      <c r="G961" s="35">
        <f>E961*(1-G$3)</f>
        <v>58</v>
      </c>
    </row>
    <row r="962" spans="1:7" ht="14.25" hidden="1" customHeight="1" outlineLevel="3" x14ac:dyDescent="0.2">
      <c r="A962" s="72" t="s">
        <v>2977</v>
      </c>
      <c r="B962" s="72" t="s">
        <v>2989</v>
      </c>
      <c r="C962" s="34" t="s">
        <v>29</v>
      </c>
      <c r="D962" s="35">
        <f t="shared" si="467"/>
        <v>2070</v>
      </c>
      <c r="E962" s="91">
        <v>46</v>
      </c>
      <c r="F962" s="35">
        <f t="shared" si="477"/>
        <v>2070</v>
      </c>
      <c r="G962" s="35">
        <f t="shared" si="469"/>
        <v>46</v>
      </c>
    </row>
    <row r="963" spans="1:7" ht="14.25" hidden="1" customHeight="1" outlineLevel="3" x14ac:dyDescent="0.2">
      <c r="A963" s="72" t="s">
        <v>3114</v>
      </c>
      <c r="B963" s="72" t="s">
        <v>3115</v>
      </c>
      <c r="C963" s="34" t="s">
        <v>29</v>
      </c>
      <c r="D963" s="35">
        <f>E963*G$2</f>
        <v>1125</v>
      </c>
      <c r="E963" s="91">
        <v>25</v>
      </c>
      <c r="F963" s="35">
        <f>G963*G$2</f>
        <v>1125</v>
      </c>
      <c r="G963" s="35">
        <f>E963*(1-G$3)</f>
        <v>25</v>
      </c>
    </row>
    <row r="964" spans="1:7" ht="14.25" hidden="1" customHeight="1" outlineLevel="3" x14ac:dyDescent="0.2">
      <c r="A964" s="72" t="s">
        <v>3734</v>
      </c>
      <c r="B964" s="72" t="s">
        <v>3735</v>
      </c>
      <c r="C964" s="34" t="s">
        <v>29</v>
      </c>
      <c r="D964" s="35">
        <f>E964*G$2</f>
        <v>1125</v>
      </c>
      <c r="E964" s="91">
        <v>25</v>
      </c>
      <c r="F964" s="35">
        <f>G964*G$2</f>
        <v>1125</v>
      </c>
      <c r="G964" s="35">
        <f>E964*(1-G$3)</f>
        <v>25</v>
      </c>
    </row>
    <row r="965" spans="1:7" ht="14.25" hidden="1" customHeight="1" outlineLevel="3" x14ac:dyDescent="0.2">
      <c r="A965" s="72"/>
      <c r="B965" s="72"/>
      <c r="C965" s="185"/>
      <c r="D965" s="186"/>
      <c r="E965" s="186"/>
      <c r="F965" s="186"/>
      <c r="G965" s="186"/>
    </row>
    <row r="966" spans="1:7" ht="14.25" hidden="1" customHeight="1" outlineLevel="3" x14ac:dyDescent="0.2">
      <c r="A966" s="72" t="s">
        <v>2971</v>
      </c>
      <c r="B966" s="72" t="s">
        <v>2990</v>
      </c>
      <c r="C966" s="34" t="s">
        <v>29</v>
      </c>
      <c r="D966" s="35">
        <f t="shared" si="467"/>
        <v>1520.9999999999998</v>
      </c>
      <c r="E966" s="91">
        <v>33.799999999999997</v>
      </c>
      <c r="F966" s="35">
        <f t="shared" ref="F966:F968" si="478">G966*G$2</f>
        <v>1520.9999999999998</v>
      </c>
      <c r="G966" s="35">
        <f t="shared" si="469"/>
        <v>33.799999999999997</v>
      </c>
    </row>
    <row r="967" spans="1:7" ht="14.25" hidden="1" customHeight="1" outlineLevel="3" x14ac:dyDescent="0.2">
      <c r="A967" s="72" t="s">
        <v>2972</v>
      </c>
      <c r="B967" s="72" t="s">
        <v>2991</v>
      </c>
      <c r="C967" s="34" t="s">
        <v>29</v>
      </c>
      <c r="D967" s="35">
        <f t="shared" si="467"/>
        <v>1021.5</v>
      </c>
      <c r="E967" s="91">
        <v>22.7</v>
      </c>
      <c r="F967" s="35">
        <f t="shared" si="478"/>
        <v>1021.5</v>
      </c>
      <c r="G967" s="35">
        <f t="shared" si="469"/>
        <v>22.7</v>
      </c>
    </row>
    <row r="968" spans="1:7" ht="14.25" hidden="1" customHeight="1" outlineLevel="3" x14ac:dyDescent="0.2">
      <c r="A968" s="72" t="s">
        <v>2195</v>
      </c>
      <c r="B968" s="72" t="s">
        <v>2196</v>
      </c>
      <c r="C968" s="34" t="s">
        <v>29</v>
      </c>
      <c r="D968" s="35">
        <f t="shared" si="467"/>
        <v>495</v>
      </c>
      <c r="E968" s="91">
        <v>11</v>
      </c>
      <c r="F968" s="35">
        <f t="shared" si="478"/>
        <v>495</v>
      </c>
      <c r="G968" s="35">
        <f t="shared" si="469"/>
        <v>11</v>
      </c>
    </row>
    <row r="969" spans="1:7" ht="14.25" hidden="1" customHeight="1" outlineLevel="3" x14ac:dyDescent="0.2">
      <c r="A969" s="72" t="s">
        <v>2974</v>
      </c>
      <c r="B969" s="72" t="s">
        <v>2992</v>
      </c>
      <c r="C969" s="34" t="s">
        <v>29</v>
      </c>
      <c r="D969" s="35">
        <f t="shared" si="467"/>
        <v>270</v>
      </c>
      <c r="E969" s="91">
        <v>6</v>
      </c>
      <c r="F969" s="35">
        <f t="shared" si="477"/>
        <v>270</v>
      </c>
      <c r="G969" s="35">
        <f t="shared" si="469"/>
        <v>6</v>
      </c>
    </row>
    <row r="970" spans="1:7" ht="14.25" hidden="1" customHeight="1" outlineLevel="3" x14ac:dyDescent="0.2">
      <c r="A970" s="72" t="s">
        <v>2975</v>
      </c>
      <c r="B970" s="72" t="s">
        <v>2976</v>
      </c>
      <c r="C970" s="34" t="s">
        <v>29</v>
      </c>
      <c r="D970" s="35">
        <f t="shared" si="467"/>
        <v>949.50000000000011</v>
      </c>
      <c r="E970" s="91">
        <v>21.1</v>
      </c>
      <c r="F970" s="35">
        <f t="shared" si="477"/>
        <v>949.50000000000011</v>
      </c>
      <c r="G970" s="35">
        <f t="shared" si="469"/>
        <v>21.1</v>
      </c>
    </row>
    <row r="971" spans="1:7" ht="14.25" hidden="1" customHeight="1" outlineLevel="3" x14ac:dyDescent="0.2">
      <c r="A971" s="72" t="s">
        <v>3332</v>
      </c>
      <c r="B971" s="72" t="s">
        <v>3333</v>
      </c>
      <c r="C971" s="34" t="s">
        <v>29</v>
      </c>
      <c r="D971" s="35">
        <f t="shared" si="467"/>
        <v>292.5</v>
      </c>
      <c r="E971" s="91">
        <v>6.5</v>
      </c>
      <c r="F971" s="35">
        <f t="shared" ref="F971" si="479">G971*G$2</f>
        <v>292.5</v>
      </c>
      <c r="G971" s="35">
        <f t="shared" si="469"/>
        <v>6.5</v>
      </c>
    </row>
    <row r="972" spans="1:7" ht="14.25" hidden="1" customHeight="1" outlineLevel="3" x14ac:dyDescent="0.2">
      <c r="A972" s="72"/>
      <c r="B972" s="72"/>
      <c r="C972" s="34"/>
      <c r="D972" s="186"/>
      <c r="E972" s="186"/>
      <c r="F972" s="186"/>
      <c r="G972" s="186"/>
    </row>
    <row r="973" spans="1:7" ht="14.25" hidden="1" customHeight="1" outlineLevel="3" x14ac:dyDescent="0.2">
      <c r="A973" s="72" t="s">
        <v>974</v>
      </c>
      <c r="B973" s="72" t="s">
        <v>975</v>
      </c>
      <c r="C973" s="34" t="s">
        <v>29</v>
      </c>
      <c r="D973" s="35">
        <f t="shared" si="467"/>
        <v>540</v>
      </c>
      <c r="E973" s="91">
        <v>12</v>
      </c>
      <c r="F973" s="35">
        <f t="shared" si="468"/>
        <v>540</v>
      </c>
      <c r="G973" s="35">
        <f t="shared" si="469"/>
        <v>12</v>
      </c>
    </row>
    <row r="974" spans="1:7" ht="14.25" hidden="1" customHeight="1" outlineLevel="3" x14ac:dyDescent="0.2">
      <c r="A974" s="72" t="s">
        <v>979</v>
      </c>
      <c r="B974" s="72" t="s">
        <v>980</v>
      </c>
      <c r="C974" s="34" t="s">
        <v>29</v>
      </c>
      <c r="D974" s="35">
        <f t="shared" si="467"/>
        <v>540</v>
      </c>
      <c r="E974" s="91">
        <v>12</v>
      </c>
      <c r="F974" s="35">
        <f t="shared" si="468"/>
        <v>540</v>
      </c>
      <c r="G974" s="35">
        <f t="shared" si="469"/>
        <v>12</v>
      </c>
    </row>
    <row r="975" spans="1:7" ht="14.25" hidden="1" customHeight="1" outlineLevel="3" x14ac:dyDescent="0.2">
      <c r="A975" s="72" t="s">
        <v>976</v>
      </c>
      <c r="B975" s="72" t="s">
        <v>977</v>
      </c>
      <c r="C975" s="34" t="s">
        <v>29</v>
      </c>
      <c r="D975" s="35">
        <f t="shared" si="467"/>
        <v>540</v>
      </c>
      <c r="E975" s="91">
        <v>12</v>
      </c>
      <c r="F975" s="35">
        <f t="shared" si="468"/>
        <v>540</v>
      </c>
      <c r="G975" s="35">
        <f t="shared" si="469"/>
        <v>12</v>
      </c>
    </row>
    <row r="976" spans="1:7" ht="14.25" hidden="1" customHeight="1" outlineLevel="3" x14ac:dyDescent="0.2">
      <c r="A976" s="72" t="s">
        <v>981</v>
      </c>
      <c r="B976" s="72" t="s">
        <v>982</v>
      </c>
      <c r="C976" s="34" t="s">
        <v>29</v>
      </c>
      <c r="D976" s="35">
        <f t="shared" si="467"/>
        <v>540</v>
      </c>
      <c r="E976" s="91">
        <v>12</v>
      </c>
      <c r="F976" s="35">
        <f t="shared" si="468"/>
        <v>540</v>
      </c>
      <c r="G976" s="35">
        <f t="shared" si="469"/>
        <v>12</v>
      </c>
    </row>
    <row r="977" spans="1:7" ht="14.25" hidden="1" customHeight="1" outlineLevel="3" x14ac:dyDescent="0.2">
      <c r="A977" s="72" t="s">
        <v>972</v>
      </c>
      <c r="B977" s="72" t="s">
        <v>973</v>
      </c>
      <c r="C977" s="34" t="s">
        <v>29</v>
      </c>
      <c r="D977" s="35">
        <f t="shared" si="467"/>
        <v>1125</v>
      </c>
      <c r="E977" s="91">
        <v>25</v>
      </c>
      <c r="F977" s="35">
        <f t="shared" si="468"/>
        <v>1125</v>
      </c>
      <c r="G977" s="35">
        <f t="shared" si="469"/>
        <v>25</v>
      </c>
    </row>
    <row r="978" spans="1:7" ht="14.25" hidden="1" customHeight="1" outlineLevel="3" x14ac:dyDescent="0.2">
      <c r="A978" s="72" t="s">
        <v>2979</v>
      </c>
      <c r="B978" s="72" t="s">
        <v>978</v>
      </c>
      <c r="C978" s="34" t="s">
        <v>29</v>
      </c>
      <c r="D978" s="35">
        <f t="shared" si="467"/>
        <v>1755</v>
      </c>
      <c r="E978" s="91">
        <v>39</v>
      </c>
      <c r="F978" s="35">
        <f t="shared" si="468"/>
        <v>1755</v>
      </c>
      <c r="G978" s="35">
        <f t="shared" si="469"/>
        <v>39</v>
      </c>
    </row>
    <row r="979" spans="1:7" ht="14.25" hidden="1" customHeight="1" outlineLevel="3" x14ac:dyDescent="0.2">
      <c r="A979" s="72" t="s">
        <v>970</v>
      </c>
      <c r="B979" s="72" t="s">
        <v>971</v>
      </c>
      <c r="C979" s="34" t="s">
        <v>29</v>
      </c>
      <c r="D979" s="35">
        <f t="shared" si="467"/>
        <v>1215</v>
      </c>
      <c r="E979" s="91">
        <v>27</v>
      </c>
      <c r="F979" s="35">
        <f t="shared" si="468"/>
        <v>1215</v>
      </c>
      <c r="G979" s="35">
        <f t="shared" si="469"/>
        <v>27</v>
      </c>
    </row>
    <row r="980" spans="1:7" ht="14.25" hidden="1" customHeight="1" outlineLevel="3" x14ac:dyDescent="0.2">
      <c r="A980" s="72" t="s">
        <v>2973</v>
      </c>
      <c r="B980" s="72" t="s">
        <v>2993</v>
      </c>
      <c r="C980" s="34" t="s">
        <v>29</v>
      </c>
      <c r="D980" s="35">
        <f t="shared" si="467"/>
        <v>472.5</v>
      </c>
      <c r="E980" s="91">
        <v>10.5</v>
      </c>
      <c r="F980" s="35">
        <f t="shared" si="468"/>
        <v>472.5</v>
      </c>
      <c r="G980" s="35">
        <f t="shared" si="469"/>
        <v>10.5</v>
      </c>
    </row>
    <row r="981" spans="1:7" ht="14.25" hidden="1" customHeight="1" outlineLevel="2" collapsed="1" x14ac:dyDescent="0.2">
      <c r="A981" s="200"/>
      <c r="B981" s="57" t="s">
        <v>983</v>
      </c>
      <c r="C981" s="58"/>
      <c r="D981" s="30"/>
      <c r="E981" s="30"/>
      <c r="F981" s="51"/>
      <c r="G981" s="51"/>
    </row>
    <row r="982" spans="1:7" ht="14.25" hidden="1" customHeight="1" outlineLevel="3" x14ac:dyDescent="0.2">
      <c r="A982" s="39" t="s">
        <v>984</v>
      </c>
      <c r="B982" s="39" t="s">
        <v>985</v>
      </c>
      <c r="C982" s="34" t="s">
        <v>29</v>
      </c>
      <c r="D982" s="35">
        <f>E982*G$2</f>
        <v>382.5</v>
      </c>
      <c r="E982" s="54">
        <v>8.5</v>
      </c>
      <c r="F982" s="35">
        <f t="shared" si="468"/>
        <v>382.5</v>
      </c>
      <c r="G982" s="35">
        <f>E982*(1-G$3)</f>
        <v>8.5</v>
      </c>
    </row>
    <row r="983" spans="1:7" ht="14.25" hidden="1" customHeight="1" outlineLevel="3" x14ac:dyDescent="0.2">
      <c r="A983" s="175" t="s">
        <v>2722</v>
      </c>
      <c r="B983" s="39" t="s">
        <v>2730</v>
      </c>
      <c r="C983" s="34" t="s">
        <v>29</v>
      </c>
      <c r="D983" s="35">
        <f>E983*G$2</f>
        <v>1125</v>
      </c>
      <c r="E983" s="54">
        <v>25</v>
      </c>
      <c r="F983" s="35">
        <f>G983*G$2</f>
        <v>1125</v>
      </c>
      <c r="G983" s="35">
        <f>E983*(1-G$3)</f>
        <v>25</v>
      </c>
    </row>
    <row r="984" spans="1:7" ht="14.25" hidden="1" customHeight="1" outlineLevel="3" x14ac:dyDescent="0.2">
      <c r="A984" s="175" t="s">
        <v>2720</v>
      </c>
      <c r="B984" s="39" t="s">
        <v>2729</v>
      </c>
      <c r="C984" s="34" t="s">
        <v>29</v>
      </c>
      <c r="D984" s="35">
        <f>E984*G$2</f>
        <v>1800</v>
      </c>
      <c r="E984" s="54">
        <v>40</v>
      </c>
      <c r="F984" s="35">
        <f t="shared" ref="F984" si="480">G984*G$2</f>
        <v>1800</v>
      </c>
      <c r="G984" s="35">
        <f>E984*(1-G$3)</f>
        <v>40</v>
      </c>
    </row>
    <row r="985" spans="1:7" ht="14.25" hidden="1" customHeight="1" outlineLevel="2" collapsed="1" x14ac:dyDescent="0.2">
      <c r="A985" s="200"/>
      <c r="B985" s="28" t="s">
        <v>986</v>
      </c>
      <c r="C985" s="29"/>
      <c r="D985" s="30"/>
      <c r="E985" s="30"/>
      <c r="F985" s="51"/>
      <c r="G985" s="51"/>
    </row>
    <row r="986" spans="1:7" ht="14.25" hidden="1" customHeight="1" outlineLevel="3" x14ac:dyDescent="0.2">
      <c r="A986" s="72" t="s">
        <v>987</v>
      </c>
      <c r="B986" s="72" t="s">
        <v>988</v>
      </c>
      <c r="C986" s="65" t="s">
        <v>46</v>
      </c>
      <c r="D986" s="54">
        <v>280</v>
      </c>
      <c r="E986" s="35">
        <f>D986/G$2</f>
        <v>6.2222222222222223</v>
      </c>
      <c r="F986" s="35">
        <f t="shared" ref="F986" si="481">G986*G$2</f>
        <v>280</v>
      </c>
      <c r="G986" s="35">
        <f t="shared" ref="G986:G998" si="482">E986*(1-G$3)</f>
        <v>6.2222222222222223</v>
      </c>
    </row>
    <row r="987" spans="1:7" ht="14.25" hidden="1" customHeight="1" outlineLevel="3" x14ac:dyDescent="0.2">
      <c r="A987" s="72" t="s">
        <v>989</v>
      </c>
      <c r="B987" s="72" t="s">
        <v>990</v>
      </c>
      <c r="C987" s="65" t="s">
        <v>46</v>
      </c>
      <c r="D987" s="54">
        <v>280</v>
      </c>
      <c r="E987" s="35">
        <f>D987/G$2</f>
        <v>6.2222222222222223</v>
      </c>
      <c r="F987" s="35">
        <f t="shared" ref="F987:F1018" si="483">G987*G$2</f>
        <v>280</v>
      </c>
      <c r="G987" s="35">
        <f t="shared" si="482"/>
        <v>6.2222222222222223</v>
      </c>
    </row>
    <row r="988" spans="1:7" ht="14.25" hidden="1" customHeight="1" outlineLevel="3" x14ac:dyDescent="0.2">
      <c r="A988" s="72" t="s">
        <v>1006</v>
      </c>
      <c r="B988" s="72" t="s">
        <v>2787</v>
      </c>
      <c r="C988" s="65" t="s">
        <v>46</v>
      </c>
      <c r="D988" s="35">
        <f>E988*G$2</f>
        <v>356.84999999999997</v>
      </c>
      <c r="E988" s="60">
        <v>7.93</v>
      </c>
      <c r="F988" s="35">
        <f t="shared" si="483"/>
        <v>356.84999999999997</v>
      </c>
      <c r="G988" s="35">
        <f t="shared" si="482"/>
        <v>7.93</v>
      </c>
    </row>
    <row r="989" spans="1:7" ht="14.25" hidden="1" customHeight="1" outlineLevel="3" x14ac:dyDescent="0.2">
      <c r="A989" s="72" t="s">
        <v>991</v>
      </c>
      <c r="B989" s="72" t="s">
        <v>2788</v>
      </c>
      <c r="C989" s="65" t="s">
        <v>46</v>
      </c>
      <c r="D989" s="54">
        <v>200</v>
      </c>
      <c r="E989" s="35">
        <f t="shared" ref="E989:E998" si="484">D989/G$2</f>
        <v>4.4444444444444446</v>
      </c>
      <c r="F989" s="35">
        <f t="shared" si="483"/>
        <v>200</v>
      </c>
      <c r="G989" s="35">
        <f t="shared" si="482"/>
        <v>4.4444444444444446</v>
      </c>
    </row>
    <row r="990" spans="1:7" ht="14.25" hidden="1" customHeight="1" outlineLevel="3" x14ac:dyDescent="0.2">
      <c r="A990" s="72" t="s">
        <v>992</v>
      </c>
      <c r="B990" s="72" t="s">
        <v>993</v>
      </c>
      <c r="C990" s="65" t="s">
        <v>46</v>
      </c>
      <c r="D990" s="54">
        <v>30.6</v>
      </c>
      <c r="E990" s="35">
        <f t="shared" si="484"/>
        <v>0.68</v>
      </c>
      <c r="F990" s="35">
        <f t="shared" si="483"/>
        <v>30.6</v>
      </c>
      <c r="G990" s="35">
        <f t="shared" si="482"/>
        <v>0.68</v>
      </c>
    </row>
    <row r="991" spans="1:7" ht="14.25" hidden="1" customHeight="1" outlineLevel="3" x14ac:dyDescent="0.2">
      <c r="A991" s="72" t="s">
        <v>994</v>
      </c>
      <c r="B991" s="72" t="s">
        <v>995</v>
      </c>
      <c r="C991" s="65" t="s">
        <v>46</v>
      </c>
      <c r="D991" s="54">
        <v>44</v>
      </c>
      <c r="E991" s="35">
        <f t="shared" si="484"/>
        <v>0.97777777777777775</v>
      </c>
      <c r="F991" s="35">
        <f t="shared" si="483"/>
        <v>44</v>
      </c>
      <c r="G991" s="35">
        <f t="shared" si="482"/>
        <v>0.97777777777777775</v>
      </c>
    </row>
    <row r="992" spans="1:7" ht="14.25" hidden="1" customHeight="1" outlineLevel="3" x14ac:dyDescent="0.2">
      <c r="A992" s="72" t="s">
        <v>996</v>
      </c>
      <c r="B992" s="72" t="s">
        <v>997</v>
      </c>
      <c r="C992" s="65" t="s">
        <v>46</v>
      </c>
      <c r="D992" s="54">
        <v>110</v>
      </c>
      <c r="E992" s="35">
        <f t="shared" si="484"/>
        <v>2.4444444444444446</v>
      </c>
      <c r="F992" s="35">
        <f t="shared" si="483"/>
        <v>110.00000000000001</v>
      </c>
      <c r="G992" s="35">
        <f t="shared" si="482"/>
        <v>2.4444444444444446</v>
      </c>
    </row>
    <row r="993" spans="1:7" ht="14.25" hidden="1" customHeight="1" outlineLevel="3" x14ac:dyDescent="0.2">
      <c r="A993" s="72" t="s">
        <v>2460</v>
      </c>
      <c r="B993" s="72" t="s">
        <v>2461</v>
      </c>
      <c r="C993" s="65" t="s">
        <v>46</v>
      </c>
      <c r="D993" s="54">
        <v>141</v>
      </c>
      <c r="E993" s="35">
        <f t="shared" si="484"/>
        <v>3.1333333333333333</v>
      </c>
      <c r="F993" s="35">
        <f t="shared" si="483"/>
        <v>141</v>
      </c>
      <c r="G993" s="35">
        <f t="shared" si="482"/>
        <v>3.1333333333333333</v>
      </c>
    </row>
    <row r="994" spans="1:7" ht="14.25" hidden="1" customHeight="1" outlineLevel="3" x14ac:dyDescent="0.2">
      <c r="A994" s="72" t="s">
        <v>998</v>
      </c>
      <c r="B994" s="72" t="s">
        <v>999</v>
      </c>
      <c r="C994" s="65" t="s">
        <v>46</v>
      </c>
      <c r="D994" s="54">
        <v>141</v>
      </c>
      <c r="E994" s="35">
        <f t="shared" si="484"/>
        <v>3.1333333333333333</v>
      </c>
      <c r="F994" s="35">
        <f t="shared" si="483"/>
        <v>141</v>
      </c>
      <c r="G994" s="35">
        <f t="shared" si="482"/>
        <v>3.1333333333333333</v>
      </c>
    </row>
    <row r="995" spans="1:7" ht="14.25" hidden="1" customHeight="1" outlineLevel="3" x14ac:dyDescent="0.2">
      <c r="A995" s="72" t="s">
        <v>1000</v>
      </c>
      <c r="B995" s="72" t="s">
        <v>1001</v>
      </c>
      <c r="C995" s="65" t="s">
        <v>46</v>
      </c>
      <c r="D995" s="54">
        <v>181</v>
      </c>
      <c r="E995" s="35">
        <f t="shared" si="484"/>
        <v>4.0222222222222221</v>
      </c>
      <c r="F995" s="35">
        <f t="shared" si="483"/>
        <v>181</v>
      </c>
      <c r="G995" s="35">
        <f t="shared" si="482"/>
        <v>4.0222222222222221</v>
      </c>
    </row>
    <row r="996" spans="1:7" ht="14.25" hidden="1" customHeight="1" outlineLevel="3" x14ac:dyDescent="0.2">
      <c r="A996" s="72" t="s">
        <v>1002</v>
      </c>
      <c r="B996" s="72" t="s">
        <v>1003</v>
      </c>
      <c r="C996" s="65" t="s">
        <v>46</v>
      </c>
      <c r="D996" s="54">
        <v>238</v>
      </c>
      <c r="E996" s="35">
        <f t="shared" si="484"/>
        <v>5.2888888888888888</v>
      </c>
      <c r="F996" s="35">
        <f t="shared" si="483"/>
        <v>238</v>
      </c>
      <c r="G996" s="35">
        <f t="shared" si="482"/>
        <v>5.2888888888888888</v>
      </c>
    </row>
    <row r="997" spans="1:7" ht="14.25" hidden="1" customHeight="1" outlineLevel="3" x14ac:dyDescent="0.2">
      <c r="A997" s="72" t="s">
        <v>2789</v>
      </c>
      <c r="B997" s="72" t="s">
        <v>2790</v>
      </c>
      <c r="C997" s="65" t="s">
        <v>46</v>
      </c>
      <c r="D997" s="54">
        <v>385</v>
      </c>
      <c r="E997" s="35">
        <f t="shared" si="484"/>
        <v>8.5555555555555554</v>
      </c>
      <c r="F997" s="35">
        <f t="shared" si="483"/>
        <v>385</v>
      </c>
      <c r="G997" s="35">
        <f t="shared" si="482"/>
        <v>8.5555555555555554</v>
      </c>
    </row>
    <row r="998" spans="1:7" ht="14.25" hidden="1" customHeight="1" outlineLevel="3" x14ac:dyDescent="0.2">
      <c r="A998" s="72" t="s">
        <v>1004</v>
      </c>
      <c r="B998" s="72" t="s">
        <v>1005</v>
      </c>
      <c r="C998" s="65" t="s">
        <v>46</v>
      </c>
      <c r="D998" s="54">
        <v>323</v>
      </c>
      <c r="E998" s="35">
        <f t="shared" si="484"/>
        <v>7.177777777777778</v>
      </c>
      <c r="F998" s="35">
        <f t="shared" si="483"/>
        <v>323</v>
      </c>
      <c r="G998" s="35">
        <f t="shared" si="482"/>
        <v>7.177777777777778</v>
      </c>
    </row>
    <row r="999" spans="1:7" ht="14.25" hidden="1" customHeight="1" outlineLevel="3" x14ac:dyDescent="0.2">
      <c r="A999" s="72"/>
      <c r="B999" s="72"/>
      <c r="C999" s="65"/>
      <c r="D999" s="35"/>
      <c r="E999" s="35"/>
      <c r="F999" s="35"/>
      <c r="G999" s="35"/>
    </row>
    <row r="1000" spans="1:7" ht="14.25" hidden="1" customHeight="1" outlineLevel="3" x14ac:dyDescent="0.2">
      <c r="A1000" s="72" t="s">
        <v>2704</v>
      </c>
      <c r="B1000" s="72" t="s">
        <v>2791</v>
      </c>
      <c r="C1000" s="65" t="s">
        <v>46</v>
      </c>
      <c r="D1000" s="54">
        <v>200</v>
      </c>
      <c r="E1000" s="35">
        <f t="shared" ref="E1000:E1008" si="485">D1000/G$2</f>
        <v>4.4444444444444446</v>
      </c>
      <c r="F1000" s="35">
        <f t="shared" ref="F1000:F1008" si="486">G1000*G$2</f>
        <v>200</v>
      </c>
      <c r="G1000" s="35">
        <f t="shared" ref="G1000:G1008" si="487">E1000*(1-G$3)</f>
        <v>4.4444444444444446</v>
      </c>
    </row>
    <row r="1001" spans="1:7" ht="14.25" hidden="1" customHeight="1" outlineLevel="3" x14ac:dyDescent="0.2">
      <c r="A1001" s="72" t="s">
        <v>2650</v>
      </c>
      <c r="B1001" s="72" t="s">
        <v>2651</v>
      </c>
      <c r="C1001" s="65" t="s">
        <v>46</v>
      </c>
      <c r="D1001" s="54">
        <v>30.6</v>
      </c>
      <c r="E1001" s="35">
        <f t="shared" si="485"/>
        <v>0.68</v>
      </c>
      <c r="F1001" s="35">
        <f t="shared" si="486"/>
        <v>30.6</v>
      </c>
      <c r="G1001" s="35">
        <f t="shared" si="487"/>
        <v>0.68</v>
      </c>
    </row>
    <row r="1002" spans="1:7" ht="14.25" hidden="1" customHeight="1" outlineLevel="3" x14ac:dyDescent="0.2">
      <c r="A1002" s="72" t="s">
        <v>2652</v>
      </c>
      <c r="B1002" s="72" t="s">
        <v>2653</v>
      </c>
      <c r="C1002" s="65" t="s">
        <v>46</v>
      </c>
      <c r="D1002" s="54">
        <v>44</v>
      </c>
      <c r="E1002" s="35">
        <f t="shared" si="485"/>
        <v>0.97777777777777775</v>
      </c>
      <c r="F1002" s="35">
        <f t="shared" si="486"/>
        <v>44</v>
      </c>
      <c r="G1002" s="35">
        <f t="shared" si="487"/>
        <v>0.97777777777777775</v>
      </c>
    </row>
    <row r="1003" spans="1:7" ht="14.25" hidden="1" customHeight="1" outlineLevel="3" x14ac:dyDescent="0.2">
      <c r="A1003" s="72" t="s">
        <v>2654</v>
      </c>
      <c r="B1003" s="72" t="s">
        <v>2655</v>
      </c>
      <c r="C1003" s="65" t="s">
        <v>46</v>
      </c>
      <c r="D1003" s="54">
        <v>110</v>
      </c>
      <c r="E1003" s="35">
        <f t="shared" si="485"/>
        <v>2.4444444444444446</v>
      </c>
      <c r="F1003" s="35">
        <f t="shared" si="486"/>
        <v>110.00000000000001</v>
      </c>
      <c r="G1003" s="35">
        <f t="shared" si="487"/>
        <v>2.4444444444444446</v>
      </c>
    </row>
    <row r="1004" spans="1:7" ht="14.25" hidden="1" customHeight="1" outlineLevel="3" x14ac:dyDescent="0.2">
      <c r="A1004" s="72" t="s">
        <v>2656</v>
      </c>
      <c r="B1004" s="72" t="s">
        <v>2657</v>
      </c>
      <c r="C1004" s="65" t="s">
        <v>46</v>
      </c>
      <c r="D1004" s="54">
        <v>141</v>
      </c>
      <c r="E1004" s="35">
        <f t="shared" si="485"/>
        <v>3.1333333333333333</v>
      </c>
      <c r="F1004" s="35">
        <f t="shared" si="486"/>
        <v>141</v>
      </c>
      <c r="G1004" s="35">
        <f t="shared" si="487"/>
        <v>3.1333333333333333</v>
      </c>
    </row>
    <row r="1005" spans="1:7" ht="14.25" hidden="1" customHeight="1" outlineLevel="3" x14ac:dyDescent="0.2">
      <c r="A1005" s="72" t="s">
        <v>2658</v>
      </c>
      <c r="B1005" s="72" t="s">
        <v>2659</v>
      </c>
      <c r="C1005" s="65" t="s">
        <v>46</v>
      </c>
      <c r="D1005" s="54">
        <v>181</v>
      </c>
      <c r="E1005" s="35">
        <f t="shared" si="485"/>
        <v>4.0222222222222221</v>
      </c>
      <c r="F1005" s="35">
        <f t="shared" si="486"/>
        <v>181</v>
      </c>
      <c r="G1005" s="35">
        <f t="shared" si="487"/>
        <v>4.0222222222222221</v>
      </c>
    </row>
    <row r="1006" spans="1:7" ht="14.25" hidden="1" customHeight="1" outlineLevel="3" x14ac:dyDescent="0.2">
      <c r="A1006" s="72" t="s">
        <v>2660</v>
      </c>
      <c r="B1006" s="72" t="s">
        <v>2661</v>
      </c>
      <c r="C1006" s="65" t="s">
        <v>46</v>
      </c>
      <c r="D1006" s="54">
        <v>238</v>
      </c>
      <c r="E1006" s="35">
        <f t="shared" si="485"/>
        <v>5.2888888888888888</v>
      </c>
      <c r="F1006" s="35">
        <f t="shared" si="486"/>
        <v>238</v>
      </c>
      <c r="G1006" s="35">
        <f t="shared" si="487"/>
        <v>5.2888888888888888</v>
      </c>
    </row>
    <row r="1007" spans="1:7" ht="14.25" hidden="1" customHeight="1" outlineLevel="3" x14ac:dyDescent="0.2">
      <c r="A1007" s="72" t="s">
        <v>2662</v>
      </c>
      <c r="B1007" s="72" t="s">
        <v>2663</v>
      </c>
      <c r="C1007" s="65" t="s">
        <v>46</v>
      </c>
      <c r="D1007" s="54">
        <v>385</v>
      </c>
      <c r="E1007" s="35">
        <f t="shared" si="485"/>
        <v>8.5555555555555554</v>
      </c>
      <c r="F1007" s="35">
        <f t="shared" si="486"/>
        <v>385</v>
      </c>
      <c r="G1007" s="35">
        <f t="shared" si="487"/>
        <v>8.5555555555555554</v>
      </c>
    </row>
    <row r="1008" spans="1:7" ht="14.25" hidden="1" customHeight="1" outlineLevel="3" x14ac:dyDescent="0.2">
      <c r="A1008" s="72" t="s">
        <v>2792</v>
      </c>
      <c r="B1008" s="72" t="s">
        <v>2663</v>
      </c>
      <c r="C1008" s="65" t="s">
        <v>46</v>
      </c>
      <c r="D1008" s="54">
        <v>385</v>
      </c>
      <c r="E1008" s="35">
        <f t="shared" si="485"/>
        <v>8.5555555555555554</v>
      </c>
      <c r="F1008" s="35">
        <f t="shared" si="486"/>
        <v>385</v>
      </c>
      <c r="G1008" s="35">
        <f t="shared" si="487"/>
        <v>8.5555555555555554</v>
      </c>
    </row>
    <row r="1009" spans="1:7" ht="14.25" hidden="1" customHeight="1" outlineLevel="3" x14ac:dyDescent="0.2">
      <c r="A1009" s="72"/>
      <c r="B1009" s="72"/>
      <c r="C1009" s="65"/>
      <c r="D1009" s="35"/>
      <c r="E1009" s="35"/>
      <c r="F1009" s="35"/>
      <c r="G1009" s="35"/>
    </row>
    <row r="1010" spans="1:7" ht="14.25" hidden="1" customHeight="1" outlineLevel="3" x14ac:dyDescent="0.2">
      <c r="A1010" s="72" t="s">
        <v>2687</v>
      </c>
      <c r="B1010" s="72" t="s">
        <v>2705</v>
      </c>
      <c r="C1010" s="65" t="s">
        <v>46</v>
      </c>
      <c r="D1010" s="54">
        <v>500</v>
      </c>
      <c r="E1010" s="35">
        <f t="shared" ref="E1010:E1018" si="488">D1010/G$2</f>
        <v>11.111111111111111</v>
      </c>
      <c r="F1010" s="35">
        <f t="shared" si="483"/>
        <v>500</v>
      </c>
      <c r="G1010" s="35">
        <f t="shared" ref="G1010:G1018" si="489">E1010*(1-G$3)</f>
        <v>11.111111111111111</v>
      </c>
    </row>
    <row r="1011" spans="1:7" ht="14.25" hidden="1" customHeight="1" outlineLevel="3" x14ac:dyDescent="0.2">
      <c r="A1011" s="72" t="s">
        <v>2688</v>
      </c>
      <c r="B1011" s="72" t="s">
        <v>2689</v>
      </c>
      <c r="C1011" s="65" t="s">
        <v>46</v>
      </c>
      <c r="D1011" s="54">
        <v>500</v>
      </c>
      <c r="E1011" s="35">
        <f t="shared" si="488"/>
        <v>11.111111111111111</v>
      </c>
      <c r="F1011" s="35">
        <f t="shared" si="483"/>
        <v>500</v>
      </c>
      <c r="G1011" s="35">
        <f t="shared" si="489"/>
        <v>11.111111111111111</v>
      </c>
    </row>
    <row r="1012" spans="1:7" ht="14.25" hidden="1" customHeight="1" outlineLevel="3" x14ac:dyDescent="0.2">
      <c r="A1012" s="72" t="s">
        <v>2690</v>
      </c>
      <c r="B1012" s="72" t="s">
        <v>2691</v>
      </c>
      <c r="C1012" s="65" t="s">
        <v>46</v>
      </c>
      <c r="D1012" s="54">
        <v>500</v>
      </c>
      <c r="E1012" s="35">
        <f t="shared" si="488"/>
        <v>11.111111111111111</v>
      </c>
      <c r="F1012" s="35">
        <f t="shared" si="483"/>
        <v>500</v>
      </c>
      <c r="G1012" s="35">
        <f t="shared" si="489"/>
        <v>11.111111111111111</v>
      </c>
    </row>
    <row r="1013" spans="1:7" ht="14.25" hidden="1" customHeight="1" outlineLevel="3" x14ac:dyDescent="0.2">
      <c r="A1013" s="72" t="s">
        <v>2692</v>
      </c>
      <c r="B1013" s="72" t="s">
        <v>2693</v>
      </c>
      <c r="C1013" s="65" t="s">
        <v>46</v>
      </c>
      <c r="D1013" s="54">
        <v>500</v>
      </c>
      <c r="E1013" s="35">
        <f t="shared" si="488"/>
        <v>11.111111111111111</v>
      </c>
      <c r="F1013" s="35">
        <f t="shared" si="483"/>
        <v>500</v>
      </c>
      <c r="G1013" s="35">
        <f t="shared" si="489"/>
        <v>11.111111111111111</v>
      </c>
    </row>
    <row r="1014" spans="1:7" ht="14.25" hidden="1" customHeight="1" outlineLevel="3" x14ac:dyDescent="0.2">
      <c r="A1014" s="72" t="s">
        <v>2694</v>
      </c>
      <c r="B1014" s="72" t="s">
        <v>2695</v>
      </c>
      <c r="C1014" s="65" t="s">
        <v>46</v>
      </c>
      <c r="D1014" s="54">
        <v>500</v>
      </c>
      <c r="E1014" s="35">
        <f t="shared" si="488"/>
        <v>11.111111111111111</v>
      </c>
      <c r="F1014" s="35">
        <f t="shared" si="483"/>
        <v>500</v>
      </c>
      <c r="G1014" s="35">
        <f t="shared" si="489"/>
        <v>11.111111111111111</v>
      </c>
    </row>
    <row r="1015" spans="1:7" ht="14.25" hidden="1" customHeight="1" outlineLevel="3" x14ac:dyDescent="0.2">
      <c r="A1015" s="72" t="s">
        <v>2696</v>
      </c>
      <c r="B1015" s="72" t="s">
        <v>2697</v>
      </c>
      <c r="C1015" s="65" t="s">
        <v>46</v>
      </c>
      <c r="D1015" s="54">
        <v>500</v>
      </c>
      <c r="E1015" s="35">
        <f t="shared" si="488"/>
        <v>11.111111111111111</v>
      </c>
      <c r="F1015" s="35">
        <f t="shared" si="483"/>
        <v>500</v>
      </c>
      <c r="G1015" s="35">
        <f t="shared" si="489"/>
        <v>11.111111111111111</v>
      </c>
    </row>
    <row r="1016" spans="1:7" ht="14.25" hidden="1" customHeight="1" outlineLevel="3" x14ac:dyDescent="0.2">
      <c r="A1016" s="72" t="s">
        <v>2698</v>
      </c>
      <c r="B1016" s="72" t="s">
        <v>2699</v>
      </c>
      <c r="C1016" s="65" t="s">
        <v>46</v>
      </c>
      <c r="D1016" s="54">
        <v>500</v>
      </c>
      <c r="E1016" s="35">
        <f t="shared" si="488"/>
        <v>11.111111111111111</v>
      </c>
      <c r="F1016" s="35">
        <f t="shared" si="483"/>
        <v>500</v>
      </c>
      <c r="G1016" s="35">
        <f t="shared" si="489"/>
        <v>11.111111111111111</v>
      </c>
    </row>
    <row r="1017" spans="1:7" ht="14.25" hidden="1" customHeight="1" outlineLevel="3" x14ac:dyDescent="0.2">
      <c r="A1017" s="72" t="s">
        <v>2700</v>
      </c>
      <c r="B1017" s="72" t="s">
        <v>2701</v>
      </c>
      <c r="C1017" s="65" t="s">
        <v>46</v>
      </c>
      <c r="D1017" s="54">
        <v>500</v>
      </c>
      <c r="E1017" s="35">
        <f t="shared" si="488"/>
        <v>11.111111111111111</v>
      </c>
      <c r="F1017" s="35">
        <f t="shared" si="483"/>
        <v>500</v>
      </c>
      <c r="G1017" s="35">
        <f t="shared" si="489"/>
        <v>11.111111111111111</v>
      </c>
    </row>
    <row r="1018" spans="1:7" ht="14.25" hidden="1" customHeight="1" outlineLevel="3" x14ac:dyDescent="0.2">
      <c r="A1018" s="72" t="s">
        <v>2702</v>
      </c>
      <c r="B1018" s="72" t="s">
        <v>2703</v>
      </c>
      <c r="C1018" s="65" t="s">
        <v>46</v>
      </c>
      <c r="D1018" s="54">
        <v>250</v>
      </c>
      <c r="E1018" s="35">
        <f t="shared" si="488"/>
        <v>5.5555555555555554</v>
      </c>
      <c r="F1018" s="35">
        <f t="shared" si="483"/>
        <v>250</v>
      </c>
      <c r="G1018" s="35">
        <f t="shared" si="489"/>
        <v>5.5555555555555554</v>
      </c>
    </row>
    <row r="1019" spans="1:7" ht="14.25" hidden="1" customHeight="1" outlineLevel="2" collapsed="1" x14ac:dyDescent="0.2">
      <c r="A1019" s="200"/>
      <c r="B1019" s="28" t="s">
        <v>1007</v>
      </c>
      <c r="C1019" s="29"/>
      <c r="D1019" s="30"/>
      <c r="E1019" s="30"/>
      <c r="F1019" s="51"/>
      <c r="G1019" s="51"/>
    </row>
    <row r="1020" spans="1:7" ht="14.25" hidden="1" customHeight="1" outlineLevel="3" x14ac:dyDescent="0.2">
      <c r="A1020" s="72" t="s">
        <v>3048</v>
      </c>
      <c r="B1020" s="72" t="s">
        <v>3049</v>
      </c>
      <c r="C1020" s="65" t="s">
        <v>46</v>
      </c>
      <c r="D1020" s="35">
        <f t="shared" ref="D1020:D1025" si="490">E1020*G$2</f>
        <v>301.5</v>
      </c>
      <c r="E1020" s="60">
        <v>6.7</v>
      </c>
      <c r="F1020" s="35">
        <f t="shared" ref="F1020:F1021" si="491">G1020*G$2</f>
        <v>301.5</v>
      </c>
      <c r="G1020" s="35">
        <f t="shared" ref="G1020:G1025" si="492">E1020*(1-G$3)</f>
        <v>6.7</v>
      </c>
    </row>
    <row r="1021" spans="1:7" ht="14.25" hidden="1" customHeight="1" outlineLevel="3" x14ac:dyDescent="0.2">
      <c r="A1021" s="72" t="s">
        <v>3050</v>
      </c>
      <c r="B1021" s="72" t="s">
        <v>3051</v>
      </c>
      <c r="C1021" s="65" t="s">
        <v>46</v>
      </c>
      <c r="D1021" s="35">
        <f t="shared" si="490"/>
        <v>315</v>
      </c>
      <c r="E1021" s="60">
        <v>7</v>
      </c>
      <c r="F1021" s="35">
        <f t="shared" si="491"/>
        <v>315</v>
      </c>
      <c r="G1021" s="35">
        <f t="shared" si="492"/>
        <v>7</v>
      </c>
    </row>
    <row r="1022" spans="1:7" ht="14.25" hidden="1" customHeight="1" outlineLevel="3" x14ac:dyDescent="0.2">
      <c r="A1022" s="72" t="s">
        <v>2746</v>
      </c>
      <c r="B1022" s="72" t="s">
        <v>2747</v>
      </c>
      <c r="C1022" s="65" t="s">
        <v>182</v>
      </c>
      <c r="D1022" s="35">
        <f t="shared" si="490"/>
        <v>432</v>
      </c>
      <c r="E1022" s="60">
        <v>9.6</v>
      </c>
      <c r="F1022" s="35">
        <f t="shared" ref="F1022" si="493">G1022*G$2</f>
        <v>432</v>
      </c>
      <c r="G1022" s="35">
        <f t="shared" si="492"/>
        <v>9.6</v>
      </c>
    </row>
    <row r="1023" spans="1:7" ht="14.25" hidden="1" customHeight="1" outlineLevel="3" x14ac:dyDescent="0.2">
      <c r="A1023" s="72" t="s">
        <v>2748</v>
      </c>
      <c r="B1023" s="72" t="s">
        <v>2749</v>
      </c>
      <c r="C1023" s="65" t="s">
        <v>182</v>
      </c>
      <c r="D1023" s="35">
        <f t="shared" si="490"/>
        <v>432</v>
      </c>
      <c r="E1023" s="60">
        <v>9.6</v>
      </c>
      <c r="F1023" s="35">
        <f t="shared" si="468"/>
        <v>432</v>
      </c>
      <c r="G1023" s="35">
        <f t="shared" si="492"/>
        <v>9.6</v>
      </c>
    </row>
    <row r="1024" spans="1:7" ht="14.25" hidden="1" customHeight="1" outlineLevel="3" x14ac:dyDescent="0.2">
      <c r="A1024" s="72" t="s">
        <v>1008</v>
      </c>
      <c r="B1024" s="72" t="s">
        <v>2750</v>
      </c>
      <c r="C1024" s="65" t="s">
        <v>182</v>
      </c>
      <c r="D1024" s="35">
        <f t="shared" si="490"/>
        <v>432</v>
      </c>
      <c r="E1024" s="60">
        <v>9.6</v>
      </c>
      <c r="F1024" s="35">
        <f t="shared" si="468"/>
        <v>432</v>
      </c>
      <c r="G1024" s="35">
        <f t="shared" si="492"/>
        <v>9.6</v>
      </c>
    </row>
    <row r="1025" spans="1:7" ht="14.25" hidden="1" customHeight="1" outlineLevel="3" x14ac:dyDescent="0.2">
      <c r="A1025" s="72" t="s">
        <v>2751</v>
      </c>
      <c r="B1025" s="72" t="s">
        <v>2752</v>
      </c>
      <c r="C1025" s="65" t="s">
        <v>182</v>
      </c>
      <c r="D1025" s="35">
        <f t="shared" si="490"/>
        <v>432</v>
      </c>
      <c r="E1025" s="60">
        <v>9.6</v>
      </c>
      <c r="F1025" s="35">
        <f t="shared" ref="F1025" si="494">G1025*G$2</f>
        <v>432</v>
      </c>
      <c r="G1025" s="35">
        <f t="shared" si="492"/>
        <v>9.6</v>
      </c>
    </row>
    <row r="1026" spans="1:7" ht="14.25" hidden="1" customHeight="1" outlineLevel="3" x14ac:dyDescent="0.2">
      <c r="A1026" s="72" t="s">
        <v>2742</v>
      </c>
      <c r="B1026" s="72" t="s">
        <v>2743</v>
      </c>
      <c r="C1026" s="65" t="s">
        <v>46</v>
      </c>
      <c r="D1026" s="35">
        <f t="shared" ref="D1026:D1027" si="495">E1026*G$2</f>
        <v>270</v>
      </c>
      <c r="E1026" s="60">
        <v>6</v>
      </c>
      <c r="F1026" s="35">
        <f t="shared" ref="F1026:F1027" si="496">G1026*G$2</f>
        <v>270</v>
      </c>
      <c r="G1026" s="35">
        <f t="shared" ref="G1026:G1027" si="497">E1026*(1-G$3)</f>
        <v>6</v>
      </c>
    </row>
    <row r="1027" spans="1:7" ht="14.25" hidden="1" customHeight="1" outlineLevel="3" x14ac:dyDescent="0.2">
      <c r="A1027" s="72" t="s">
        <v>2744</v>
      </c>
      <c r="B1027" s="72" t="s">
        <v>2745</v>
      </c>
      <c r="C1027" s="65" t="s">
        <v>46</v>
      </c>
      <c r="D1027" s="35">
        <f t="shared" si="495"/>
        <v>270</v>
      </c>
      <c r="E1027" s="60">
        <v>6</v>
      </c>
      <c r="F1027" s="35">
        <f t="shared" si="496"/>
        <v>270</v>
      </c>
      <c r="G1027" s="35">
        <f t="shared" si="497"/>
        <v>6</v>
      </c>
    </row>
    <row r="1028" spans="1:7" ht="14.25" hidden="1" customHeight="1" outlineLevel="2" collapsed="1" x14ac:dyDescent="0.2">
      <c r="A1028" s="72"/>
      <c r="B1028" s="28" t="s">
        <v>3507</v>
      </c>
      <c r="C1028" s="29"/>
      <c r="D1028" s="30"/>
      <c r="E1028" s="30"/>
      <c r="F1028" s="51"/>
      <c r="G1028" s="51"/>
    </row>
    <row r="1029" spans="1:7" ht="14.25" hidden="1" customHeight="1" outlineLevel="3" x14ac:dyDescent="0.2">
      <c r="A1029" s="72" t="s">
        <v>3510</v>
      </c>
      <c r="B1029" s="55" t="s">
        <v>3511</v>
      </c>
      <c r="C1029" s="65" t="s">
        <v>29</v>
      </c>
      <c r="D1029" s="54">
        <v>7615</v>
      </c>
      <c r="E1029" s="35">
        <f>D1029/G$2</f>
        <v>169.22222222222223</v>
      </c>
      <c r="F1029" s="35">
        <f t="shared" ref="F1029:F1031" si="498">G1029*G$2</f>
        <v>7615</v>
      </c>
      <c r="G1029" s="35">
        <f>E1029*(1-G$3)</f>
        <v>169.22222222222223</v>
      </c>
    </row>
    <row r="1030" spans="1:7" ht="14.25" hidden="1" customHeight="1" outlineLevel="3" x14ac:dyDescent="0.2">
      <c r="A1030" s="72" t="s">
        <v>3508</v>
      </c>
      <c r="B1030" s="55" t="s">
        <v>3509</v>
      </c>
      <c r="C1030" s="65" t="s">
        <v>29</v>
      </c>
      <c r="D1030" s="54">
        <v>12565</v>
      </c>
      <c r="E1030" s="35">
        <f>D1030/G$2</f>
        <v>279.22222222222223</v>
      </c>
      <c r="F1030" s="35">
        <f t="shared" si="498"/>
        <v>12565</v>
      </c>
      <c r="G1030" s="35">
        <f>E1030*(1-G$3)</f>
        <v>279.22222222222223</v>
      </c>
    </row>
    <row r="1031" spans="1:7" ht="14.25" hidden="1" customHeight="1" outlineLevel="3" x14ac:dyDescent="0.2">
      <c r="A1031" s="72" t="s">
        <v>3837</v>
      </c>
      <c r="B1031" s="55" t="s">
        <v>3838</v>
      </c>
      <c r="C1031" s="65" t="s">
        <v>29</v>
      </c>
      <c r="D1031" s="54">
        <v>23085</v>
      </c>
      <c r="E1031" s="35">
        <f>D1031/G$2</f>
        <v>513</v>
      </c>
      <c r="F1031" s="35">
        <f t="shared" si="498"/>
        <v>23085</v>
      </c>
      <c r="G1031" s="35">
        <f>E1031*(1-G$3)</f>
        <v>513</v>
      </c>
    </row>
    <row r="1032" spans="1:7" ht="14.25" hidden="1" customHeight="1" outlineLevel="3" x14ac:dyDescent="0.2">
      <c r="A1032" s="72" t="s">
        <v>4039</v>
      </c>
      <c r="B1032" s="55" t="s">
        <v>4040</v>
      </c>
      <c r="C1032" s="65" t="s">
        <v>29</v>
      </c>
      <c r="D1032" s="54">
        <v>19022</v>
      </c>
      <c r="E1032" s="35">
        <f t="shared" ref="E1032:E1038" si="499">D1032/G$2</f>
        <v>422.71111111111111</v>
      </c>
      <c r="F1032" s="35">
        <f t="shared" ref="F1032:F1038" si="500">G1032*G$2</f>
        <v>19022</v>
      </c>
      <c r="G1032" s="35">
        <f t="shared" ref="G1032:G1038" si="501">E1032*(1-G$3)</f>
        <v>422.71111111111111</v>
      </c>
    </row>
    <row r="1033" spans="1:7" ht="14.25" hidden="1" customHeight="1" outlineLevel="3" x14ac:dyDescent="0.2">
      <c r="A1033" s="72" t="s">
        <v>4041</v>
      </c>
      <c r="B1033" s="55" t="s">
        <v>4042</v>
      </c>
      <c r="C1033" s="65" t="s">
        <v>29</v>
      </c>
      <c r="D1033" s="54">
        <v>24255</v>
      </c>
      <c r="E1033" s="35">
        <f t="shared" si="499"/>
        <v>539</v>
      </c>
      <c r="F1033" s="35">
        <f t="shared" si="500"/>
        <v>24255</v>
      </c>
      <c r="G1033" s="35">
        <f t="shared" si="501"/>
        <v>539</v>
      </c>
    </row>
    <row r="1034" spans="1:7" ht="14.25" hidden="1" customHeight="1" outlineLevel="3" x14ac:dyDescent="0.2">
      <c r="A1034" s="72" t="s">
        <v>3512</v>
      </c>
      <c r="B1034" s="55" t="s">
        <v>3513</v>
      </c>
      <c r="C1034" s="65" t="s">
        <v>29</v>
      </c>
      <c r="D1034" s="54">
        <v>865</v>
      </c>
      <c r="E1034" s="35">
        <f t="shared" ref="E1034:E1035" si="502">D1034/G$2</f>
        <v>19.222222222222221</v>
      </c>
      <c r="F1034" s="35">
        <f t="shared" ref="F1034:F1035" si="503">G1034*G$2</f>
        <v>865</v>
      </c>
      <c r="G1034" s="35">
        <f t="shared" ref="G1034:G1035" si="504">E1034*(1-G$3)</f>
        <v>19.222222222222221</v>
      </c>
    </row>
    <row r="1035" spans="1:7" ht="14.25" hidden="1" customHeight="1" outlineLevel="3" x14ac:dyDescent="0.2">
      <c r="A1035" s="72" t="s">
        <v>3514</v>
      </c>
      <c r="B1035" s="55" t="s">
        <v>3515</v>
      </c>
      <c r="C1035" s="65" t="s">
        <v>29</v>
      </c>
      <c r="D1035" s="54">
        <v>1418</v>
      </c>
      <c r="E1035" s="35">
        <f t="shared" si="502"/>
        <v>31.511111111111113</v>
      </c>
      <c r="F1035" s="35">
        <f t="shared" si="503"/>
        <v>1418</v>
      </c>
      <c r="G1035" s="35">
        <f t="shared" si="504"/>
        <v>31.511111111111113</v>
      </c>
    </row>
    <row r="1036" spans="1:7" ht="14.25" hidden="1" customHeight="1" outlineLevel="3" x14ac:dyDescent="0.2">
      <c r="A1036" s="72" t="s">
        <v>3516</v>
      </c>
      <c r="B1036" s="55" t="s">
        <v>3517</v>
      </c>
      <c r="C1036" s="65" t="s">
        <v>29</v>
      </c>
      <c r="D1036" s="54">
        <v>1482</v>
      </c>
      <c r="E1036" s="35">
        <f>D1036/G$2</f>
        <v>32.93333333333333</v>
      </c>
      <c r="F1036" s="35">
        <f t="shared" si="500"/>
        <v>1481.9999999999998</v>
      </c>
      <c r="G1036" s="35">
        <f>E1036*(1-G$3)</f>
        <v>32.93333333333333</v>
      </c>
    </row>
    <row r="1037" spans="1:7" ht="14.25" hidden="1" customHeight="1" outlineLevel="3" x14ac:dyDescent="0.2">
      <c r="A1037" s="72" t="s">
        <v>3518</v>
      </c>
      <c r="B1037" s="55" t="s">
        <v>3519</v>
      </c>
      <c r="C1037" s="65" t="s">
        <v>29</v>
      </c>
      <c r="D1037" s="54">
        <v>2140</v>
      </c>
      <c r="E1037" s="35">
        <f t="shared" si="499"/>
        <v>47.555555555555557</v>
      </c>
      <c r="F1037" s="35">
        <f t="shared" si="500"/>
        <v>2140</v>
      </c>
      <c r="G1037" s="35">
        <f t="shared" si="501"/>
        <v>47.555555555555557</v>
      </c>
    </row>
    <row r="1038" spans="1:7" ht="14.25" hidden="1" customHeight="1" outlineLevel="3" x14ac:dyDescent="0.2">
      <c r="A1038" s="72" t="s">
        <v>3520</v>
      </c>
      <c r="B1038" s="55" t="s">
        <v>3521</v>
      </c>
      <c r="C1038" s="65" t="s">
        <v>29</v>
      </c>
      <c r="D1038" s="54">
        <v>3428</v>
      </c>
      <c r="E1038" s="35">
        <f t="shared" si="499"/>
        <v>76.177777777777777</v>
      </c>
      <c r="F1038" s="35">
        <f t="shared" si="500"/>
        <v>3428</v>
      </c>
      <c r="G1038" s="35">
        <f t="shared" si="501"/>
        <v>76.177777777777777</v>
      </c>
    </row>
    <row r="1039" spans="1:7" ht="14.25" hidden="1" customHeight="1" outlineLevel="3" x14ac:dyDescent="0.2">
      <c r="A1039" s="72" t="s">
        <v>3522</v>
      </c>
      <c r="B1039" s="55" t="s">
        <v>3523</v>
      </c>
      <c r="C1039" s="65" t="s">
        <v>29</v>
      </c>
      <c r="D1039" s="54">
        <v>528</v>
      </c>
      <c r="E1039" s="35">
        <f>D1039/G$2</f>
        <v>11.733333333333333</v>
      </c>
      <c r="F1039" s="35">
        <f t="shared" ref="F1039:F1040" si="505">G1039*G$2</f>
        <v>528</v>
      </c>
      <c r="G1039" s="35">
        <f>E1039*(1-G$3)</f>
        <v>11.733333333333333</v>
      </c>
    </row>
    <row r="1040" spans="1:7" ht="14.25" hidden="1" customHeight="1" outlineLevel="3" x14ac:dyDescent="0.2">
      <c r="A1040" s="72" t="s">
        <v>3524</v>
      </c>
      <c r="B1040" s="55" t="s">
        <v>3525</v>
      </c>
      <c r="C1040" s="65" t="s">
        <v>29</v>
      </c>
      <c r="D1040" s="54">
        <v>930</v>
      </c>
      <c r="E1040" s="35">
        <f>D1040/G$2</f>
        <v>20.666666666666668</v>
      </c>
      <c r="F1040" s="35">
        <f t="shared" si="505"/>
        <v>930</v>
      </c>
      <c r="G1040" s="35">
        <f>E1040*(1-G$3)</f>
        <v>20.666666666666668</v>
      </c>
    </row>
    <row r="1041" spans="1:7" ht="14.25" hidden="1" customHeight="1" outlineLevel="2" collapsed="1" x14ac:dyDescent="0.2">
      <c r="A1041" s="200"/>
      <c r="B1041" s="28" t="s">
        <v>2839</v>
      </c>
      <c r="C1041" s="29"/>
      <c r="D1041" s="30"/>
      <c r="E1041" s="30"/>
      <c r="F1041" s="51"/>
      <c r="G1041" s="51"/>
    </row>
    <row r="1042" spans="1:7" ht="14.25" hidden="1" customHeight="1" outlineLevel="3" x14ac:dyDescent="0.2">
      <c r="A1042" s="72" t="s">
        <v>2517</v>
      </c>
      <c r="B1042" s="55" t="s">
        <v>2708</v>
      </c>
      <c r="C1042" s="65" t="s">
        <v>46</v>
      </c>
      <c r="D1042" s="35">
        <f>E1042*G$2</f>
        <v>37.35</v>
      </c>
      <c r="E1042" s="91">
        <v>0.83</v>
      </c>
      <c r="F1042" s="35">
        <f t="shared" ref="F1042:F1070" si="506">G1042*G$2</f>
        <v>37.35</v>
      </c>
      <c r="G1042" s="35">
        <f>E1042*(1-G$3)</f>
        <v>0.83</v>
      </c>
    </row>
    <row r="1043" spans="1:7" ht="14.25" hidden="1" customHeight="1" outlineLevel="3" x14ac:dyDescent="0.2">
      <c r="A1043" s="72" t="s">
        <v>1009</v>
      </c>
      <c r="B1043" s="55" t="s">
        <v>1010</v>
      </c>
      <c r="C1043" s="65" t="s">
        <v>46</v>
      </c>
      <c r="D1043" s="35">
        <f>E1043*G$2</f>
        <v>108</v>
      </c>
      <c r="E1043" s="91">
        <v>2.4</v>
      </c>
      <c r="F1043" s="35">
        <f t="shared" si="506"/>
        <v>108</v>
      </c>
      <c r="G1043" s="35">
        <f>E1043*(1-G$3)</f>
        <v>2.4</v>
      </c>
    </row>
    <row r="1044" spans="1:7" ht="14.25" hidden="1" customHeight="1" outlineLevel="3" x14ac:dyDescent="0.2">
      <c r="A1044" s="72"/>
      <c r="B1044" s="55"/>
      <c r="C1044" s="65"/>
      <c r="D1044" s="35"/>
      <c r="E1044" s="35"/>
      <c r="F1044" s="35"/>
      <c r="G1044" s="35"/>
    </row>
    <row r="1045" spans="1:7" ht="14.25" hidden="1" customHeight="1" outlineLevel="3" x14ac:dyDescent="0.2">
      <c r="A1045" s="72" t="s">
        <v>3277</v>
      </c>
      <c r="B1045" s="55" t="s">
        <v>3278</v>
      </c>
      <c r="C1045" s="65" t="s">
        <v>29</v>
      </c>
      <c r="D1045" s="54">
        <v>160</v>
      </c>
      <c r="E1045" s="35">
        <f>D1045/G$2</f>
        <v>3.5555555555555554</v>
      </c>
      <c r="F1045" s="35">
        <f t="shared" ref="F1045:F1048" si="507">G1045*G$2</f>
        <v>160</v>
      </c>
      <c r="G1045" s="35">
        <f>E1045*(1-G$3)</f>
        <v>3.5555555555555554</v>
      </c>
    </row>
    <row r="1046" spans="1:7" ht="14.25" hidden="1" customHeight="1" outlineLevel="3" x14ac:dyDescent="0.2">
      <c r="A1046" s="72" t="s">
        <v>3279</v>
      </c>
      <c r="B1046" s="55" t="s">
        <v>3280</v>
      </c>
      <c r="C1046" s="65" t="s">
        <v>29</v>
      </c>
      <c r="D1046" s="54">
        <v>160</v>
      </c>
      <c r="E1046" s="35">
        <f>D1046/G$2</f>
        <v>3.5555555555555554</v>
      </c>
      <c r="F1046" s="35">
        <f t="shared" si="507"/>
        <v>160</v>
      </c>
      <c r="G1046" s="35">
        <f>E1046*(1-G$3)</f>
        <v>3.5555555555555554</v>
      </c>
    </row>
    <row r="1047" spans="1:7" ht="14.25" hidden="1" customHeight="1" outlineLevel="3" x14ac:dyDescent="0.2">
      <c r="A1047" s="72" t="s">
        <v>3281</v>
      </c>
      <c r="B1047" s="55" t="s">
        <v>3282</v>
      </c>
      <c r="C1047" s="65" t="s">
        <v>29</v>
      </c>
      <c r="D1047" s="54">
        <v>225</v>
      </c>
      <c r="E1047" s="35">
        <f>D1047/G$2</f>
        <v>5</v>
      </c>
      <c r="F1047" s="35">
        <f t="shared" si="507"/>
        <v>225</v>
      </c>
      <c r="G1047" s="35">
        <f>E1047*(1-G$3)</f>
        <v>5</v>
      </c>
    </row>
    <row r="1048" spans="1:7" ht="14.25" hidden="1" customHeight="1" outlineLevel="3" x14ac:dyDescent="0.2">
      <c r="A1048" s="72" t="s">
        <v>3283</v>
      </c>
      <c r="B1048" s="55" t="s">
        <v>3284</v>
      </c>
      <c r="C1048" s="65" t="s">
        <v>29</v>
      </c>
      <c r="D1048" s="54">
        <v>225</v>
      </c>
      <c r="E1048" s="35">
        <f>D1048/G$2</f>
        <v>5</v>
      </c>
      <c r="F1048" s="35">
        <f t="shared" si="507"/>
        <v>225</v>
      </c>
      <c r="G1048" s="35">
        <f>E1048*(1-G$3)</f>
        <v>5</v>
      </c>
    </row>
    <row r="1049" spans="1:7" ht="14.25" hidden="1" customHeight="1" outlineLevel="3" x14ac:dyDescent="0.2">
      <c r="A1049" s="72"/>
      <c r="B1049" s="55"/>
      <c r="C1049" s="65"/>
      <c r="D1049" s="35"/>
      <c r="E1049" s="35"/>
      <c r="F1049" s="35"/>
      <c r="G1049" s="35"/>
    </row>
    <row r="1050" spans="1:7" ht="14.25" hidden="1" customHeight="1" outlineLevel="3" x14ac:dyDescent="0.2">
      <c r="A1050" s="72">
        <v>166493</v>
      </c>
      <c r="B1050" s="55" t="s">
        <v>3369</v>
      </c>
      <c r="C1050" s="65" t="s">
        <v>29</v>
      </c>
      <c r="D1050" s="54">
        <v>50</v>
      </c>
      <c r="E1050" s="35">
        <f t="shared" ref="E1050:E1070" si="508">D1050/G$2</f>
        <v>1.1111111111111112</v>
      </c>
      <c r="F1050" s="35">
        <f t="shared" ref="F1050:F1064" si="509">G1050*G$2</f>
        <v>50</v>
      </c>
      <c r="G1050" s="35">
        <f t="shared" ref="G1050:G1070" si="510">E1050*(1-G$3)</f>
        <v>1.1111111111111112</v>
      </c>
    </row>
    <row r="1051" spans="1:7" ht="14.25" hidden="1" customHeight="1" outlineLevel="3" x14ac:dyDescent="0.2">
      <c r="A1051" s="72">
        <v>166492</v>
      </c>
      <c r="B1051" s="55" t="s">
        <v>3370</v>
      </c>
      <c r="C1051" s="65" t="s">
        <v>29</v>
      </c>
      <c r="D1051" s="54">
        <v>50</v>
      </c>
      <c r="E1051" s="35">
        <f t="shared" si="508"/>
        <v>1.1111111111111112</v>
      </c>
      <c r="F1051" s="35">
        <f t="shared" si="509"/>
        <v>50</v>
      </c>
      <c r="G1051" s="35">
        <f t="shared" si="510"/>
        <v>1.1111111111111112</v>
      </c>
    </row>
    <row r="1052" spans="1:7" ht="14.25" hidden="1" customHeight="1" outlineLevel="3" x14ac:dyDescent="0.2">
      <c r="A1052" s="72">
        <v>166494</v>
      </c>
      <c r="B1052" s="55" t="s">
        <v>3371</v>
      </c>
      <c r="C1052" s="65" t="s">
        <v>29</v>
      </c>
      <c r="D1052" s="54">
        <v>50</v>
      </c>
      <c r="E1052" s="35">
        <f t="shared" ref="E1052:E1060" si="511">D1052/G$2</f>
        <v>1.1111111111111112</v>
      </c>
      <c r="F1052" s="35">
        <f t="shared" ref="F1052:F1060" si="512">G1052*G$2</f>
        <v>50</v>
      </c>
      <c r="G1052" s="35">
        <f t="shared" ref="G1052:G1060" si="513">E1052*(1-G$3)</f>
        <v>1.1111111111111112</v>
      </c>
    </row>
    <row r="1053" spans="1:7" ht="14.25" hidden="1" customHeight="1" outlineLevel="3" x14ac:dyDescent="0.2">
      <c r="A1053" s="72" t="s">
        <v>2827</v>
      </c>
      <c r="B1053" s="55" t="s">
        <v>2828</v>
      </c>
      <c r="C1053" s="65" t="s">
        <v>29</v>
      </c>
      <c r="D1053" s="54">
        <v>40</v>
      </c>
      <c r="E1053" s="35">
        <f t="shared" si="511"/>
        <v>0.88888888888888884</v>
      </c>
      <c r="F1053" s="35">
        <f t="shared" si="512"/>
        <v>40</v>
      </c>
      <c r="G1053" s="35">
        <f t="shared" si="513"/>
        <v>0.88888888888888884</v>
      </c>
    </row>
    <row r="1054" spans="1:7" ht="14.25" hidden="1" customHeight="1" outlineLevel="3" x14ac:dyDescent="0.2">
      <c r="A1054" s="72" t="s">
        <v>2829</v>
      </c>
      <c r="B1054" s="55" t="s">
        <v>2830</v>
      </c>
      <c r="C1054" s="65" t="s">
        <v>29</v>
      </c>
      <c r="D1054" s="54">
        <v>40</v>
      </c>
      <c r="E1054" s="35">
        <f t="shared" si="511"/>
        <v>0.88888888888888884</v>
      </c>
      <c r="F1054" s="35">
        <f t="shared" si="512"/>
        <v>40</v>
      </c>
      <c r="G1054" s="35">
        <f t="shared" si="513"/>
        <v>0.88888888888888884</v>
      </c>
    </row>
    <row r="1055" spans="1:7" ht="14.25" hidden="1" customHeight="1" outlineLevel="3" x14ac:dyDescent="0.2">
      <c r="A1055" s="72" t="s">
        <v>2831</v>
      </c>
      <c r="B1055" s="55" t="s">
        <v>2832</v>
      </c>
      <c r="C1055" s="65" t="s">
        <v>29</v>
      </c>
      <c r="D1055" s="54">
        <v>40</v>
      </c>
      <c r="E1055" s="35">
        <f t="shared" si="511"/>
        <v>0.88888888888888884</v>
      </c>
      <c r="F1055" s="35">
        <f t="shared" si="512"/>
        <v>40</v>
      </c>
      <c r="G1055" s="35">
        <f t="shared" si="513"/>
        <v>0.88888888888888884</v>
      </c>
    </row>
    <row r="1056" spans="1:7" ht="14.25" hidden="1" customHeight="1" outlineLevel="3" x14ac:dyDescent="0.2">
      <c r="A1056" s="72" t="s">
        <v>2833</v>
      </c>
      <c r="B1056" s="55" t="s">
        <v>2834</v>
      </c>
      <c r="C1056" s="65" t="s">
        <v>29</v>
      </c>
      <c r="D1056" s="54">
        <v>40</v>
      </c>
      <c r="E1056" s="35">
        <f t="shared" si="511"/>
        <v>0.88888888888888884</v>
      </c>
      <c r="F1056" s="35">
        <f t="shared" si="512"/>
        <v>40</v>
      </c>
      <c r="G1056" s="35">
        <f t="shared" si="513"/>
        <v>0.88888888888888884</v>
      </c>
    </row>
    <row r="1057" spans="1:7" ht="14.25" hidden="1" customHeight="1" outlineLevel="3" x14ac:dyDescent="0.2">
      <c r="A1057" s="72" t="s">
        <v>2835</v>
      </c>
      <c r="B1057" s="55" t="s">
        <v>2836</v>
      </c>
      <c r="C1057" s="65" t="s">
        <v>29</v>
      </c>
      <c r="D1057" s="54">
        <v>40</v>
      </c>
      <c r="E1057" s="35">
        <f t="shared" si="511"/>
        <v>0.88888888888888884</v>
      </c>
      <c r="F1057" s="35">
        <f t="shared" si="512"/>
        <v>40</v>
      </c>
      <c r="G1057" s="35">
        <f t="shared" si="513"/>
        <v>0.88888888888888884</v>
      </c>
    </row>
    <row r="1058" spans="1:7" ht="14.25" hidden="1" customHeight="1" outlineLevel="3" x14ac:dyDescent="0.2">
      <c r="A1058" s="72" t="s">
        <v>2837</v>
      </c>
      <c r="B1058" s="55" t="s">
        <v>2838</v>
      </c>
      <c r="C1058" s="65" t="s">
        <v>29</v>
      </c>
      <c r="D1058" s="54">
        <v>40</v>
      </c>
      <c r="E1058" s="35">
        <f t="shared" si="511"/>
        <v>0.88888888888888884</v>
      </c>
      <c r="F1058" s="35">
        <f t="shared" si="512"/>
        <v>40</v>
      </c>
      <c r="G1058" s="35">
        <f t="shared" si="513"/>
        <v>0.88888888888888884</v>
      </c>
    </row>
    <row r="1059" spans="1:7" ht="14.25" hidden="1" customHeight="1" outlineLevel="3" x14ac:dyDescent="0.2">
      <c r="A1059" s="72" t="s">
        <v>3372</v>
      </c>
      <c r="B1059" s="55" t="s">
        <v>3373</v>
      </c>
      <c r="C1059" s="65" t="s">
        <v>29</v>
      </c>
      <c r="D1059" s="54">
        <v>19.89</v>
      </c>
      <c r="E1059" s="35">
        <f t="shared" si="511"/>
        <v>0.442</v>
      </c>
      <c r="F1059" s="35">
        <f t="shared" si="512"/>
        <v>19.89</v>
      </c>
      <c r="G1059" s="35">
        <f t="shared" si="513"/>
        <v>0.442</v>
      </c>
    </row>
    <row r="1060" spans="1:7" ht="14.25" hidden="1" customHeight="1" outlineLevel="3" x14ac:dyDescent="0.2">
      <c r="A1060" s="72" t="s">
        <v>3374</v>
      </c>
      <c r="B1060" s="55" t="s">
        <v>3375</v>
      </c>
      <c r="C1060" s="65" t="s">
        <v>29</v>
      </c>
      <c r="D1060" s="54">
        <v>364</v>
      </c>
      <c r="E1060" s="35">
        <f t="shared" si="511"/>
        <v>8.0888888888888886</v>
      </c>
      <c r="F1060" s="35">
        <f t="shared" si="512"/>
        <v>364</v>
      </c>
      <c r="G1060" s="35">
        <f t="shared" si="513"/>
        <v>8.0888888888888886</v>
      </c>
    </row>
    <row r="1061" spans="1:7" ht="14.25" hidden="1" customHeight="1" outlineLevel="3" x14ac:dyDescent="0.2">
      <c r="A1061" s="72" t="s">
        <v>1011</v>
      </c>
      <c r="B1061" s="55" t="s">
        <v>2516</v>
      </c>
      <c r="C1061" s="65" t="s">
        <v>29</v>
      </c>
      <c r="D1061" s="54">
        <v>36</v>
      </c>
      <c r="E1061" s="35">
        <f t="shared" si="508"/>
        <v>0.8</v>
      </c>
      <c r="F1061" s="35">
        <f t="shared" ref="F1061:F1063" si="514">G1061*G$2</f>
        <v>36</v>
      </c>
      <c r="G1061" s="35">
        <f t="shared" si="510"/>
        <v>0.8</v>
      </c>
    </row>
    <row r="1062" spans="1:7" ht="14.25" hidden="1" customHeight="1" outlineLevel="3" x14ac:dyDescent="0.2">
      <c r="A1062" s="72" t="s">
        <v>3376</v>
      </c>
      <c r="B1062" s="55" t="s">
        <v>3377</v>
      </c>
      <c r="C1062" s="65" t="s">
        <v>29</v>
      </c>
      <c r="D1062" s="54">
        <v>40</v>
      </c>
      <c r="E1062" s="35">
        <f t="shared" si="508"/>
        <v>0.88888888888888884</v>
      </c>
      <c r="F1062" s="35">
        <f t="shared" si="514"/>
        <v>40</v>
      </c>
      <c r="G1062" s="35">
        <f t="shared" si="510"/>
        <v>0.88888888888888884</v>
      </c>
    </row>
    <row r="1063" spans="1:7" ht="14.25" hidden="1" customHeight="1" outlineLevel="3" x14ac:dyDescent="0.2">
      <c r="A1063" s="72" t="s">
        <v>3378</v>
      </c>
      <c r="B1063" s="55" t="s">
        <v>3379</v>
      </c>
      <c r="C1063" s="65" t="s">
        <v>29</v>
      </c>
      <c r="D1063" s="54">
        <v>40</v>
      </c>
      <c r="E1063" s="35">
        <f t="shared" si="508"/>
        <v>0.88888888888888884</v>
      </c>
      <c r="F1063" s="35">
        <f t="shared" si="514"/>
        <v>40</v>
      </c>
      <c r="G1063" s="35">
        <f t="shared" si="510"/>
        <v>0.88888888888888884</v>
      </c>
    </row>
    <row r="1064" spans="1:7" ht="14.25" hidden="1" customHeight="1" outlineLevel="3" x14ac:dyDescent="0.2">
      <c r="A1064" s="72"/>
      <c r="B1064" s="55"/>
      <c r="C1064" s="66"/>
      <c r="D1064" s="35"/>
      <c r="E1064" s="35">
        <f t="shared" si="508"/>
        <v>0</v>
      </c>
      <c r="F1064" s="35">
        <f t="shared" si="509"/>
        <v>0</v>
      </c>
      <c r="G1064" s="35">
        <f t="shared" si="510"/>
        <v>0</v>
      </c>
    </row>
    <row r="1065" spans="1:7" ht="14.25" hidden="1" customHeight="1" outlineLevel="3" x14ac:dyDescent="0.2">
      <c r="A1065" s="85" t="s">
        <v>3058</v>
      </c>
      <c r="B1065" s="64" t="s">
        <v>3060</v>
      </c>
      <c r="C1065" s="59" t="s">
        <v>46</v>
      </c>
      <c r="D1065" s="54">
        <v>76</v>
      </c>
      <c r="E1065" s="35">
        <f t="shared" si="508"/>
        <v>1.6888888888888889</v>
      </c>
      <c r="F1065" s="35">
        <f t="shared" si="506"/>
        <v>76</v>
      </c>
      <c r="G1065" s="35">
        <f t="shared" si="510"/>
        <v>1.6888888888888889</v>
      </c>
    </row>
    <row r="1066" spans="1:7" ht="14.25" hidden="1" customHeight="1" outlineLevel="3" x14ac:dyDescent="0.2">
      <c r="A1066" s="85" t="s">
        <v>3059</v>
      </c>
      <c r="B1066" s="64" t="s">
        <v>3061</v>
      </c>
      <c r="C1066" s="59" t="s">
        <v>46</v>
      </c>
      <c r="D1066" s="54">
        <v>76</v>
      </c>
      <c r="E1066" s="35">
        <f t="shared" si="508"/>
        <v>1.6888888888888889</v>
      </c>
      <c r="F1066" s="35">
        <f t="shared" ref="F1066" si="515">G1066*G$2</f>
        <v>76</v>
      </c>
      <c r="G1066" s="35">
        <f t="shared" si="510"/>
        <v>1.6888888888888889</v>
      </c>
    </row>
    <row r="1067" spans="1:7" ht="14.25" hidden="1" customHeight="1" outlineLevel="3" x14ac:dyDescent="0.2">
      <c r="A1067" s="120" t="s">
        <v>1012</v>
      </c>
      <c r="B1067" s="55" t="s">
        <v>1013</v>
      </c>
      <c r="C1067" s="59" t="s">
        <v>46</v>
      </c>
      <c r="D1067" s="54">
        <v>22.17</v>
      </c>
      <c r="E1067" s="35">
        <f t="shared" si="508"/>
        <v>0.4926666666666667</v>
      </c>
      <c r="F1067" s="35">
        <f t="shared" si="506"/>
        <v>22.17</v>
      </c>
      <c r="G1067" s="35">
        <f t="shared" si="510"/>
        <v>0.4926666666666667</v>
      </c>
    </row>
    <row r="1068" spans="1:7" ht="14.25" hidden="1" customHeight="1" outlineLevel="3" x14ac:dyDescent="0.2">
      <c r="A1068" s="120" t="s">
        <v>1014</v>
      </c>
      <c r="B1068" s="55" t="s">
        <v>1015</v>
      </c>
      <c r="C1068" s="59" t="s">
        <v>46</v>
      </c>
      <c r="D1068" s="54">
        <v>23.17</v>
      </c>
      <c r="E1068" s="35">
        <f t="shared" si="508"/>
        <v>0.51488888888888895</v>
      </c>
      <c r="F1068" s="35">
        <f t="shared" si="506"/>
        <v>23.17</v>
      </c>
      <c r="G1068" s="35">
        <f t="shared" si="510"/>
        <v>0.51488888888888895</v>
      </c>
    </row>
    <row r="1069" spans="1:7" ht="14.25" hidden="1" customHeight="1" outlineLevel="3" x14ac:dyDescent="0.2">
      <c r="A1069" s="120" t="s">
        <v>1016</v>
      </c>
      <c r="B1069" s="55" t="s">
        <v>1017</v>
      </c>
      <c r="C1069" s="59" t="s">
        <v>46</v>
      </c>
      <c r="D1069" s="54">
        <v>25.97</v>
      </c>
      <c r="E1069" s="35">
        <f t="shared" si="508"/>
        <v>0.57711111111111113</v>
      </c>
      <c r="F1069" s="35">
        <f t="shared" si="506"/>
        <v>25.970000000000002</v>
      </c>
      <c r="G1069" s="35">
        <f t="shared" si="510"/>
        <v>0.57711111111111113</v>
      </c>
    </row>
    <row r="1070" spans="1:7" ht="14.25" hidden="1" customHeight="1" outlineLevel="3" x14ac:dyDescent="0.2">
      <c r="A1070" s="120" t="s">
        <v>1018</v>
      </c>
      <c r="B1070" s="55" t="s">
        <v>1019</v>
      </c>
      <c r="C1070" s="59" t="s">
        <v>46</v>
      </c>
      <c r="D1070" s="54">
        <v>25.97</v>
      </c>
      <c r="E1070" s="35">
        <f t="shared" si="508"/>
        <v>0.57711111111111113</v>
      </c>
      <c r="F1070" s="35">
        <f t="shared" si="506"/>
        <v>25.970000000000002</v>
      </c>
      <c r="G1070" s="35">
        <f t="shared" si="510"/>
        <v>0.57711111111111113</v>
      </c>
    </row>
    <row r="1071" spans="1:7" ht="14.25" hidden="1" customHeight="1" outlineLevel="3" x14ac:dyDescent="0.2">
      <c r="A1071" s="120"/>
      <c r="B1071" s="55"/>
      <c r="C1071" s="59"/>
      <c r="D1071" s="54"/>
      <c r="E1071" s="35"/>
      <c r="F1071" s="35"/>
      <c r="G1071" s="35"/>
    </row>
    <row r="1072" spans="1:7" ht="14.25" hidden="1" customHeight="1" outlineLevel="3" x14ac:dyDescent="0.2">
      <c r="A1072" s="120" t="s">
        <v>1020</v>
      </c>
      <c r="B1072" s="55" t="s">
        <v>2252</v>
      </c>
      <c r="C1072" s="59" t="s">
        <v>46</v>
      </c>
      <c r="D1072" s="54">
        <v>175</v>
      </c>
      <c r="E1072" s="35">
        <f t="shared" ref="E1072:E1077" si="516">D1072/G$2</f>
        <v>3.8888888888888888</v>
      </c>
      <c r="F1072" s="35">
        <f t="shared" ref="F1072:F1077" si="517">G1072*G$2</f>
        <v>175</v>
      </c>
      <c r="G1072" s="35">
        <f t="shared" ref="G1072:G1077" si="518">E1072*(1-G$3)</f>
        <v>3.8888888888888888</v>
      </c>
    </row>
    <row r="1073" spans="1:7" ht="14.25" hidden="1" customHeight="1" outlineLevel="3" x14ac:dyDescent="0.2">
      <c r="A1073" s="120" t="s">
        <v>1021</v>
      </c>
      <c r="B1073" s="55" t="s">
        <v>2253</v>
      </c>
      <c r="C1073" s="59" t="s">
        <v>46</v>
      </c>
      <c r="D1073" s="54">
        <v>218</v>
      </c>
      <c r="E1073" s="35">
        <f t="shared" si="516"/>
        <v>4.8444444444444441</v>
      </c>
      <c r="F1073" s="35">
        <f t="shared" si="517"/>
        <v>217.99999999999997</v>
      </c>
      <c r="G1073" s="35">
        <f t="shared" si="518"/>
        <v>4.8444444444444441</v>
      </c>
    </row>
    <row r="1074" spans="1:7" ht="14.25" hidden="1" customHeight="1" outlineLevel="3" x14ac:dyDescent="0.2">
      <c r="A1074" s="120" t="s">
        <v>1022</v>
      </c>
      <c r="B1074" s="55" t="s">
        <v>2254</v>
      </c>
      <c r="C1074" s="59" t="s">
        <v>46</v>
      </c>
      <c r="D1074" s="54">
        <v>228</v>
      </c>
      <c r="E1074" s="35">
        <f t="shared" si="516"/>
        <v>5.0666666666666664</v>
      </c>
      <c r="F1074" s="35">
        <f t="shared" si="517"/>
        <v>228</v>
      </c>
      <c r="G1074" s="35">
        <f t="shared" si="518"/>
        <v>5.0666666666666664</v>
      </c>
    </row>
    <row r="1075" spans="1:7" ht="14.25" hidden="1" customHeight="1" outlineLevel="3" x14ac:dyDescent="0.2">
      <c r="A1075" s="120" t="s">
        <v>1023</v>
      </c>
      <c r="B1075" s="55" t="s">
        <v>2255</v>
      </c>
      <c r="C1075" s="59" t="s">
        <v>46</v>
      </c>
      <c r="D1075" s="54">
        <v>250</v>
      </c>
      <c r="E1075" s="35">
        <f t="shared" si="516"/>
        <v>5.5555555555555554</v>
      </c>
      <c r="F1075" s="35">
        <f t="shared" ref="F1075:F1076" si="519">G1075*G$2</f>
        <v>250</v>
      </c>
      <c r="G1075" s="35">
        <f t="shared" si="518"/>
        <v>5.5555555555555554</v>
      </c>
    </row>
    <row r="1076" spans="1:7" ht="14.25" hidden="1" customHeight="1" outlineLevel="3" x14ac:dyDescent="0.2">
      <c r="A1076" s="120" t="s">
        <v>3275</v>
      </c>
      <c r="B1076" s="55" t="s">
        <v>3276</v>
      </c>
      <c r="C1076" s="59" t="s">
        <v>46</v>
      </c>
      <c r="D1076" s="54">
        <v>10.8</v>
      </c>
      <c r="E1076" s="35">
        <f t="shared" si="516"/>
        <v>0.24000000000000002</v>
      </c>
      <c r="F1076" s="35">
        <f t="shared" si="519"/>
        <v>10.8</v>
      </c>
      <c r="G1076" s="35">
        <f t="shared" si="518"/>
        <v>0.24000000000000002</v>
      </c>
    </row>
    <row r="1077" spans="1:7" ht="14.25" hidden="1" customHeight="1" outlineLevel="3" x14ac:dyDescent="0.2">
      <c r="A1077" s="120" t="s">
        <v>1024</v>
      </c>
      <c r="B1077" s="55" t="s">
        <v>2256</v>
      </c>
      <c r="C1077" s="59" t="s">
        <v>46</v>
      </c>
      <c r="D1077" s="54">
        <v>270</v>
      </c>
      <c r="E1077" s="35">
        <f t="shared" si="516"/>
        <v>6</v>
      </c>
      <c r="F1077" s="35">
        <f t="shared" si="517"/>
        <v>270</v>
      </c>
      <c r="G1077" s="35">
        <f t="shared" si="518"/>
        <v>6</v>
      </c>
    </row>
    <row r="1078" spans="1:7" ht="14.25" customHeight="1" x14ac:dyDescent="0.2">
      <c r="A1078" s="69" t="s">
        <v>1025</v>
      </c>
      <c r="B1078" s="70"/>
      <c r="C1078" s="70"/>
      <c r="D1078" s="71"/>
      <c r="E1078" s="71"/>
      <c r="F1078" s="73"/>
      <c r="G1078" s="73"/>
    </row>
    <row r="1079" spans="1:7" ht="14.25" customHeight="1" outlineLevel="1" collapsed="1" x14ac:dyDescent="0.2">
      <c r="A1079" s="24" t="s">
        <v>1026</v>
      </c>
      <c r="B1079" s="24"/>
      <c r="C1079" s="25"/>
      <c r="D1079" s="26"/>
      <c r="E1079" s="26"/>
      <c r="F1079" s="50"/>
      <c r="G1079" s="50"/>
    </row>
    <row r="1080" spans="1:7" ht="14.25" hidden="1" customHeight="1" outlineLevel="3" x14ac:dyDescent="0.2">
      <c r="A1080" s="200" t="s">
        <v>2189</v>
      </c>
      <c r="B1080" s="72" t="s">
        <v>2190</v>
      </c>
      <c r="C1080" s="34" t="s">
        <v>29</v>
      </c>
      <c r="D1080" s="35">
        <f t="shared" ref="D1080:D1090" si="520">E1080*G$2</f>
        <v>5535</v>
      </c>
      <c r="E1080" s="91">
        <v>123</v>
      </c>
      <c r="F1080" s="35">
        <f t="shared" ref="F1080:F1081" si="521">G1080*G$2</f>
        <v>5535</v>
      </c>
      <c r="G1080" s="35">
        <f t="shared" ref="G1080:G1090" si="522">E1080*(1-G$3)</f>
        <v>123</v>
      </c>
    </row>
    <row r="1081" spans="1:7" ht="14.25" hidden="1" customHeight="1" outlineLevel="3" x14ac:dyDescent="0.2">
      <c r="A1081" s="200" t="s">
        <v>3036</v>
      </c>
      <c r="B1081" s="72" t="s">
        <v>3037</v>
      </c>
      <c r="C1081" s="34" t="s">
        <v>29</v>
      </c>
      <c r="D1081" s="35">
        <f t="shared" si="520"/>
        <v>6345</v>
      </c>
      <c r="E1081" s="91">
        <v>141</v>
      </c>
      <c r="F1081" s="35">
        <f t="shared" si="521"/>
        <v>6345</v>
      </c>
      <c r="G1081" s="35">
        <f t="shared" si="522"/>
        <v>141</v>
      </c>
    </row>
    <row r="1082" spans="1:7" ht="14.25" hidden="1" customHeight="1" outlineLevel="3" x14ac:dyDescent="0.2">
      <c r="A1082" s="200" t="s">
        <v>1027</v>
      </c>
      <c r="B1082" s="72" t="s">
        <v>1028</v>
      </c>
      <c r="C1082" s="34" t="s">
        <v>29</v>
      </c>
      <c r="D1082" s="35">
        <f t="shared" si="520"/>
        <v>3600</v>
      </c>
      <c r="E1082" s="91">
        <v>80</v>
      </c>
      <c r="F1082" s="35">
        <f t="shared" ref="F1082:F1090" si="523">G1082*G$2</f>
        <v>3600</v>
      </c>
      <c r="G1082" s="35">
        <f t="shared" si="522"/>
        <v>80</v>
      </c>
    </row>
    <row r="1083" spans="1:7" ht="14.25" hidden="1" customHeight="1" outlineLevel="3" x14ac:dyDescent="0.2">
      <c r="A1083" s="200" t="s">
        <v>1029</v>
      </c>
      <c r="B1083" s="72" t="s">
        <v>1030</v>
      </c>
      <c r="C1083" s="34" t="s">
        <v>29</v>
      </c>
      <c r="D1083" s="35">
        <f>E1083*G$2</f>
        <v>4320</v>
      </c>
      <c r="E1083" s="91">
        <v>96</v>
      </c>
      <c r="F1083" s="35">
        <f>G1083*G$2</f>
        <v>4320</v>
      </c>
      <c r="G1083" s="35">
        <f>E1083*(1-G$3)</f>
        <v>96</v>
      </c>
    </row>
    <row r="1084" spans="1:7" ht="14.25" hidden="1" customHeight="1" outlineLevel="3" x14ac:dyDescent="0.2">
      <c r="A1084" s="200" t="s">
        <v>1031</v>
      </c>
      <c r="B1084" s="72" t="s">
        <v>1032</v>
      </c>
      <c r="C1084" s="34" t="s">
        <v>29</v>
      </c>
      <c r="D1084" s="35">
        <f>E1084*G$2</f>
        <v>4635</v>
      </c>
      <c r="E1084" s="91">
        <v>103</v>
      </c>
      <c r="F1084" s="35">
        <f>G1084*G$2</f>
        <v>4635</v>
      </c>
      <c r="G1084" s="35">
        <f>E1084*(1-G$3)</f>
        <v>103</v>
      </c>
    </row>
    <row r="1085" spans="1:7" ht="14.25" hidden="1" customHeight="1" outlineLevel="3" x14ac:dyDescent="0.2">
      <c r="A1085" s="200" t="s">
        <v>1033</v>
      </c>
      <c r="B1085" s="72" t="s">
        <v>1034</v>
      </c>
      <c r="C1085" s="34" t="s">
        <v>29</v>
      </c>
      <c r="D1085" s="35">
        <f>E1085*G$2</f>
        <v>6165</v>
      </c>
      <c r="E1085" s="91">
        <v>137</v>
      </c>
      <c r="F1085" s="35">
        <f>G1085*G$2</f>
        <v>6165</v>
      </c>
      <c r="G1085" s="35">
        <f>E1085*(1-G$3)</f>
        <v>137</v>
      </c>
    </row>
    <row r="1086" spans="1:7" ht="14.25" hidden="1" customHeight="1" outlineLevel="3" x14ac:dyDescent="0.2">
      <c r="A1086" s="200" t="s">
        <v>1035</v>
      </c>
      <c r="B1086" s="72" t="s">
        <v>1036</v>
      </c>
      <c r="C1086" s="34" t="s">
        <v>29</v>
      </c>
      <c r="D1086" s="35">
        <f>E1086*G$2</f>
        <v>8190</v>
      </c>
      <c r="E1086" s="91">
        <v>182</v>
      </c>
      <c r="F1086" s="35">
        <f>G1086*G$2</f>
        <v>8190</v>
      </c>
      <c r="G1086" s="35">
        <f>E1086*(1-G$3)</f>
        <v>182</v>
      </c>
    </row>
    <row r="1087" spans="1:7" ht="14.25" hidden="1" customHeight="1" outlineLevel="3" x14ac:dyDescent="0.2">
      <c r="A1087" s="200" t="s">
        <v>4068</v>
      </c>
      <c r="B1087" s="72" t="s">
        <v>4069</v>
      </c>
      <c r="C1087" s="34" t="s">
        <v>29</v>
      </c>
      <c r="D1087" s="35">
        <f t="shared" si="520"/>
        <v>13500</v>
      </c>
      <c r="E1087" s="91">
        <v>300</v>
      </c>
      <c r="F1087" s="35">
        <f t="shared" si="523"/>
        <v>13500</v>
      </c>
      <c r="G1087" s="35">
        <f t="shared" si="522"/>
        <v>300</v>
      </c>
    </row>
    <row r="1088" spans="1:7" ht="14.25" hidden="1" customHeight="1" outlineLevel="3" x14ac:dyDescent="0.2">
      <c r="A1088" s="200"/>
      <c r="B1088" s="72"/>
      <c r="C1088" s="34"/>
      <c r="D1088" s="35"/>
      <c r="E1088" s="91"/>
      <c r="F1088" s="35"/>
      <c r="G1088" s="35"/>
    </row>
    <row r="1089" spans="1:7" ht="14.25" hidden="1" customHeight="1" outlineLevel="3" x14ac:dyDescent="0.2">
      <c r="A1089" s="200" t="s">
        <v>4381</v>
      </c>
      <c r="B1089" s="72" t="s">
        <v>4382</v>
      </c>
      <c r="C1089" s="34" t="s">
        <v>29</v>
      </c>
      <c r="D1089" s="35">
        <f t="shared" si="520"/>
        <v>229.49999999999997</v>
      </c>
      <c r="E1089" s="91">
        <v>5.0999999999999996</v>
      </c>
      <c r="F1089" s="35">
        <f t="shared" si="523"/>
        <v>229.49999999999997</v>
      </c>
      <c r="G1089" s="35">
        <f t="shared" si="522"/>
        <v>5.0999999999999996</v>
      </c>
    </row>
    <row r="1090" spans="1:7" ht="14.25" hidden="1" customHeight="1" outlineLevel="3" x14ac:dyDescent="0.2">
      <c r="A1090" s="200" t="s">
        <v>4383</v>
      </c>
      <c r="B1090" s="72" t="s">
        <v>4384</v>
      </c>
      <c r="C1090" s="34" t="s">
        <v>29</v>
      </c>
      <c r="D1090" s="35">
        <f t="shared" si="520"/>
        <v>310.5</v>
      </c>
      <c r="E1090" s="91">
        <v>6.9</v>
      </c>
      <c r="F1090" s="35">
        <f t="shared" si="523"/>
        <v>310.5</v>
      </c>
      <c r="G1090" s="35">
        <f t="shared" si="522"/>
        <v>6.9</v>
      </c>
    </row>
    <row r="1091" spans="1:7" ht="14.25" hidden="1" customHeight="1" outlineLevel="3" x14ac:dyDescent="0.2">
      <c r="A1091" s="200" t="s">
        <v>4385</v>
      </c>
      <c r="B1091" s="72" t="s">
        <v>4386</v>
      </c>
      <c r="C1091" s="34" t="s">
        <v>29</v>
      </c>
      <c r="D1091" s="35">
        <f t="shared" ref="D1091:D1100" si="524">E1091*G$2</f>
        <v>643.5</v>
      </c>
      <c r="E1091" s="91">
        <v>14.3</v>
      </c>
      <c r="F1091" s="35">
        <f t="shared" ref="F1091:F1100" si="525">G1091*G$2</f>
        <v>0</v>
      </c>
      <c r="G1091" s="35"/>
    </row>
    <row r="1092" spans="1:7" ht="14.25" hidden="1" customHeight="1" outlineLevel="3" x14ac:dyDescent="0.2">
      <c r="A1092" s="200"/>
      <c r="B1092" s="72"/>
      <c r="C1092" s="34"/>
      <c r="D1092" s="35"/>
      <c r="E1092" s="91"/>
      <c r="F1092" s="35"/>
      <c r="G1092" s="35"/>
    </row>
    <row r="1093" spans="1:7" ht="14.25" hidden="1" customHeight="1" outlineLevel="3" x14ac:dyDescent="0.2">
      <c r="A1093" s="200" t="s">
        <v>1037</v>
      </c>
      <c r="B1093" s="72" t="s">
        <v>1038</v>
      </c>
      <c r="C1093" s="34" t="s">
        <v>29</v>
      </c>
      <c r="D1093" s="35">
        <f t="shared" si="524"/>
        <v>138.6</v>
      </c>
      <c r="E1093" s="91">
        <v>3.08</v>
      </c>
      <c r="F1093" s="35">
        <f t="shared" si="525"/>
        <v>0</v>
      </c>
      <c r="G1093" s="35"/>
    </row>
    <row r="1094" spans="1:7" ht="14.25" hidden="1" customHeight="1" outlineLevel="3" x14ac:dyDescent="0.2">
      <c r="A1094" s="200" t="s">
        <v>1039</v>
      </c>
      <c r="B1094" s="72" t="s">
        <v>1040</v>
      </c>
      <c r="C1094" s="34" t="s">
        <v>29</v>
      </c>
      <c r="D1094" s="35">
        <f t="shared" si="524"/>
        <v>180.89999999999998</v>
      </c>
      <c r="E1094" s="91">
        <v>4.0199999999999996</v>
      </c>
      <c r="F1094" s="35">
        <f t="shared" si="525"/>
        <v>0</v>
      </c>
      <c r="G1094" s="35"/>
    </row>
    <row r="1095" spans="1:7" ht="14.25" hidden="1" customHeight="1" outlineLevel="3" x14ac:dyDescent="0.2">
      <c r="A1095" s="200" t="s">
        <v>1041</v>
      </c>
      <c r="B1095" s="72" t="s">
        <v>1042</v>
      </c>
      <c r="C1095" s="34" t="s">
        <v>29</v>
      </c>
      <c r="D1095" s="35">
        <f t="shared" si="524"/>
        <v>213.3</v>
      </c>
      <c r="E1095" s="91">
        <v>4.74</v>
      </c>
      <c r="F1095" s="35">
        <f t="shared" si="525"/>
        <v>0</v>
      </c>
      <c r="G1095" s="35"/>
    </row>
    <row r="1096" spans="1:7" ht="14.25" hidden="1" customHeight="1" outlineLevel="3" x14ac:dyDescent="0.2">
      <c r="A1096" s="200" t="s">
        <v>1043</v>
      </c>
      <c r="B1096" s="72" t="s">
        <v>1044</v>
      </c>
      <c r="C1096" s="34" t="s">
        <v>29</v>
      </c>
      <c r="D1096" s="35">
        <f t="shared" si="524"/>
        <v>251.99999999999997</v>
      </c>
      <c r="E1096" s="91">
        <v>5.6</v>
      </c>
      <c r="F1096" s="35">
        <f t="shared" si="525"/>
        <v>0</v>
      </c>
      <c r="G1096" s="35"/>
    </row>
    <row r="1097" spans="1:7" ht="14.25" hidden="1" customHeight="1" outlineLevel="3" x14ac:dyDescent="0.2">
      <c r="A1097" s="200" t="s">
        <v>2010</v>
      </c>
      <c r="B1097" s="72" t="s">
        <v>2011</v>
      </c>
      <c r="C1097" s="34" t="s">
        <v>29</v>
      </c>
      <c r="D1097" s="35">
        <f t="shared" si="524"/>
        <v>585</v>
      </c>
      <c r="E1097" s="91">
        <v>13</v>
      </c>
      <c r="F1097" s="35">
        <f t="shared" si="525"/>
        <v>0</v>
      </c>
      <c r="G1097" s="35"/>
    </row>
    <row r="1098" spans="1:7" ht="14.25" hidden="1" customHeight="1" outlineLevel="3" x14ac:dyDescent="0.2">
      <c r="A1098" s="200" t="s">
        <v>1045</v>
      </c>
      <c r="B1098" s="72" t="s">
        <v>1046</v>
      </c>
      <c r="C1098" s="34" t="s">
        <v>29</v>
      </c>
      <c r="D1098" s="35">
        <f t="shared" si="524"/>
        <v>711</v>
      </c>
      <c r="E1098" s="91">
        <v>15.8</v>
      </c>
      <c r="F1098" s="35">
        <f t="shared" si="525"/>
        <v>0</v>
      </c>
      <c r="G1098" s="35"/>
    </row>
    <row r="1099" spans="1:7" ht="14.25" hidden="1" customHeight="1" outlineLevel="3" x14ac:dyDescent="0.2">
      <c r="A1099" s="200" t="s">
        <v>2191</v>
      </c>
      <c r="B1099" s="72" t="s">
        <v>2192</v>
      </c>
      <c r="C1099" s="34" t="s">
        <v>29</v>
      </c>
      <c r="D1099" s="35">
        <f t="shared" si="524"/>
        <v>837.00000000000011</v>
      </c>
      <c r="E1099" s="91">
        <v>18.600000000000001</v>
      </c>
      <c r="F1099" s="35">
        <f t="shared" si="525"/>
        <v>0</v>
      </c>
      <c r="G1099" s="35"/>
    </row>
    <row r="1100" spans="1:7" ht="14.25" hidden="1" customHeight="1" outlineLevel="3" x14ac:dyDescent="0.2">
      <c r="A1100" s="200" t="s">
        <v>2199</v>
      </c>
      <c r="B1100" s="72" t="s">
        <v>2200</v>
      </c>
      <c r="C1100" s="34" t="s">
        <v>29</v>
      </c>
      <c r="D1100" s="35">
        <f t="shared" si="524"/>
        <v>1624.5</v>
      </c>
      <c r="E1100" s="91">
        <v>36.1</v>
      </c>
      <c r="F1100" s="35">
        <f t="shared" si="525"/>
        <v>0</v>
      </c>
      <c r="G1100" s="35"/>
    </row>
    <row r="1101" spans="1:7" ht="14.25" customHeight="1" x14ac:dyDescent="0.2">
      <c r="A1101" s="69" t="s">
        <v>2009</v>
      </c>
      <c r="B1101" s="70"/>
      <c r="C1101" s="70"/>
      <c r="D1101" s="71"/>
      <c r="E1101" s="71">
        <v>36.1</v>
      </c>
      <c r="F1101" s="73"/>
      <c r="G1101" s="73"/>
    </row>
    <row r="1102" spans="1:7" ht="14.25" customHeight="1" outlineLevel="1" collapsed="1" x14ac:dyDescent="0.2">
      <c r="A1102" s="24" t="s">
        <v>2017</v>
      </c>
      <c r="B1102" s="24"/>
      <c r="C1102" s="25"/>
      <c r="D1102" s="26"/>
      <c r="E1102" s="26"/>
      <c r="F1102" s="50"/>
      <c r="G1102" s="50"/>
    </row>
    <row r="1103" spans="1:7" ht="14.25" hidden="1" customHeight="1" outlineLevel="2" collapsed="1" x14ac:dyDescent="0.2">
      <c r="A1103" s="85"/>
      <c r="B1103" s="24" t="s">
        <v>3496</v>
      </c>
      <c r="C1103" s="25"/>
      <c r="D1103" s="26"/>
      <c r="E1103" s="26"/>
      <c r="F1103" s="50"/>
      <c r="G1103" s="50"/>
    </row>
    <row r="1104" spans="1:7" ht="14.25" hidden="1" customHeight="1" outlineLevel="3" x14ac:dyDescent="0.2">
      <c r="A1104" s="39" t="s">
        <v>1942</v>
      </c>
      <c r="B1104" s="27" t="s">
        <v>1943</v>
      </c>
      <c r="C1104" s="66" t="s">
        <v>29</v>
      </c>
      <c r="D1104" s="35">
        <f>E1104*G$2</f>
        <v>5400</v>
      </c>
      <c r="E1104" s="54">
        <v>120</v>
      </c>
      <c r="F1104" s="35">
        <f t="shared" ref="F1104:F1105" si="526">G1104*G$2</f>
        <v>5400</v>
      </c>
      <c r="G1104" s="35">
        <f>E1104*(1-G$3)</f>
        <v>120</v>
      </c>
    </row>
    <row r="1105" spans="1:7" ht="14.25" hidden="1" customHeight="1" outlineLevel="3" x14ac:dyDescent="0.2">
      <c r="A1105" s="39" t="s">
        <v>2003</v>
      </c>
      <c r="B1105" s="27" t="s">
        <v>2012</v>
      </c>
      <c r="C1105" s="66" t="s">
        <v>29</v>
      </c>
      <c r="D1105" s="35">
        <f>E1105*G$2</f>
        <v>4500</v>
      </c>
      <c r="E1105" s="54">
        <v>100</v>
      </c>
      <c r="F1105" s="35">
        <f t="shared" si="526"/>
        <v>4500</v>
      </c>
      <c r="G1105" s="35">
        <f>E1105*(1-G$3)</f>
        <v>100</v>
      </c>
    </row>
    <row r="1106" spans="1:7" ht="14.25" hidden="1" customHeight="1" outlineLevel="2" collapsed="1" x14ac:dyDescent="0.2">
      <c r="A1106" s="85"/>
      <c r="B1106" s="24" t="s">
        <v>2016</v>
      </c>
      <c r="C1106" s="25"/>
      <c r="D1106" s="26"/>
      <c r="E1106" s="26"/>
      <c r="F1106" s="50"/>
      <c r="G1106" s="50"/>
    </row>
    <row r="1107" spans="1:7" ht="14.25" hidden="1" customHeight="1" outlineLevel="3" x14ac:dyDescent="0.2">
      <c r="A1107" s="39" t="s">
        <v>2004</v>
      </c>
      <c r="B1107" s="27" t="s">
        <v>2005</v>
      </c>
      <c r="C1107" s="66" t="s">
        <v>29</v>
      </c>
      <c r="D1107" s="35">
        <f>E1107*G$2</f>
        <v>1710</v>
      </c>
      <c r="E1107" s="54">
        <v>38</v>
      </c>
      <c r="F1107" s="35">
        <f t="shared" ref="F1107" si="527">G1107*G$2</f>
        <v>1710</v>
      </c>
      <c r="G1107" s="35">
        <f>E1107*(1-G$3)</f>
        <v>38</v>
      </c>
    </row>
    <row r="1108" spans="1:7" ht="14.25" hidden="1" customHeight="1" outlineLevel="3" x14ac:dyDescent="0.2">
      <c r="A1108" s="39" t="s">
        <v>2007</v>
      </c>
      <c r="B1108" s="27" t="s">
        <v>2008</v>
      </c>
      <c r="C1108" s="66" t="s">
        <v>29</v>
      </c>
      <c r="D1108" s="35">
        <f>E1108*G$2</f>
        <v>3600</v>
      </c>
      <c r="E1108" s="54">
        <v>80</v>
      </c>
      <c r="F1108" s="35">
        <f t="shared" ref="F1108" si="528">G1108*G$2</f>
        <v>3600</v>
      </c>
      <c r="G1108" s="35">
        <f>E1108*(1-G$3)</f>
        <v>80</v>
      </c>
    </row>
    <row r="1109" spans="1:7" ht="14.25" hidden="1" customHeight="1" outlineLevel="2" collapsed="1" x14ac:dyDescent="0.2">
      <c r="A1109" s="85"/>
      <c r="B1109" s="24" t="s">
        <v>2013</v>
      </c>
      <c r="C1109" s="25"/>
      <c r="D1109" s="26"/>
      <c r="E1109" s="26"/>
      <c r="F1109" s="50"/>
      <c r="G1109" s="50"/>
    </row>
    <row r="1110" spans="1:7" ht="14.25" hidden="1" customHeight="1" outlineLevel="3" x14ac:dyDescent="0.2">
      <c r="A1110" s="39" t="s">
        <v>1273</v>
      </c>
      <c r="B1110" s="27" t="s">
        <v>2014</v>
      </c>
      <c r="C1110" s="66" t="s">
        <v>29</v>
      </c>
      <c r="D1110" s="35">
        <f>E1110*G$2</f>
        <v>189</v>
      </c>
      <c r="E1110" s="54">
        <v>4.2</v>
      </c>
      <c r="F1110" s="35">
        <f t="shared" ref="F1110" si="529">G1110*G$2</f>
        <v>189</v>
      </c>
      <c r="G1110" s="35">
        <f>E1110*(1-G$3)</f>
        <v>4.2</v>
      </c>
    </row>
    <row r="1111" spans="1:7" ht="14.25" hidden="1" customHeight="1" outlineLevel="3" x14ac:dyDescent="0.2">
      <c r="A1111" s="39" t="s">
        <v>2006</v>
      </c>
      <c r="B1111" s="27" t="s">
        <v>2015</v>
      </c>
      <c r="C1111" s="66" t="s">
        <v>29</v>
      </c>
      <c r="D1111" s="35">
        <f>E1111*G$2</f>
        <v>270</v>
      </c>
      <c r="E1111" s="54">
        <v>6</v>
      </c>
      <c r="F1111" s="35">
        <f t="shared" ref="F1111" si="530">G1111*G$2</f>
        <v>270</v>
      </c>
      <c r="G1111" s="35">
        <f>E1111*(1-G$3)</f>
        <v>6</v>
      </c>
    </row>
    <row r="1112" spans="1:7" ht="14.25" customHeight="1" x14ac:dyDescent="0.2">
      <c r="A1112" s="69" t="s">
        <v>1049</v>
      </c>
      <c r="B1112" s="70"/>
      <c r="C1112" s="70"/>
      <c r="D1112" s="71"/>
      <c r="E1112" s="71"/>
      <c r="F1112" s="73"/>
      <c r="G1112" s="73"/>
    </row>
    <row r="1113" spans="1:7" ht="14.25" customHeight="1" outlineLevel="1" collapsed="1" x14ac:dyDescent="0.2">
      <c r="A1113" s="24" t="s">
        <v>1050</v>
      </c>
      <c r="B1113" s="24"/>
      <c r="C1113" s="25"/>
      <c r="D1113" s="26"/>
      <c r="E1113" s="26"/>
      <c r="F1113" s="50"/>
      <c r="G1113" s="50"/>
    </row>
    <row r="1114" spans="1:7" ht="14.25" hidden="1" customHeight="1" outlineLevel="2" collapsed="1" x14ac:dyDescent="0.2">
      <c r="A1114" s="85"/>
      <c r="B1114" s="86" t="s">
        <v>1051</v>
      </c>
      <c r="C1114" s="87"/>
      <c r="D1114" s="88"/>
      <c r="E1114" s="88"/>
      <c r="F1114" s="90"/>
      <c r="G1114" s="90"/>
    </row>
    <row r="1115" spans="1:7" ht="14.25" hidden="1" customHeight="1" outlineLevel="3" x14ac:dyDescent="0.2">
      <c r="A1115" s="72" t="s">
        <v>1052</v>
      </c>
      <c r="B1115" s="72" t="s">
        <v>1053</v>
      </c>
      <c r="C1115" s="65" t="s">
        <v>29</v>
      </c>
      <c r="D1115" s="35">
        <f t="shared" ref="D1115:D1148" si="531">E1115*G$2</f>
        <v>30.150000000000002</v>
      </c>
      <c r="E1115" s="60">
        <v>0.67</v>
      </c>
      <c r="F1115" s="35">
        <f t="shared" ref="F1115:F1119" si="532">G1115*G$2</f>
        <v>30.150000000000002</v>
      </c>
      <c r="G1115" s="35">
        <f t="shared" ref="G1115:G1148" si="533">E1115*(1-G$3)</f>
        <v>0.67</v>
      </c>
    </row>
    <row r="1116" spans="1:7" ht="14.25" hidden="1" customHeight="1" outlineLevel="3" x14ac:dyDescent="0.2">
      <c r="A1116" s="72" t="s">
        <v>1054</v>
      </c>
      <c r="B1116" s="72" t="s">
        <v>1055</v>
      </c>
      <c r="C1116" s="65" t="s">
        <v>29</v>
      </c>
      <c r="D1116" s="35">
        <f t="shared" si="531"/>
        <v>30.150000000000002</v>
      </c>
      <c r="E1116" s="60">
        <v>0.67</v>
      </c>
      <c r="F1116" s="35">
        <f t="shared" si="532"/>
        <v>30.150000000000002</v>
      </c>
      <c r="G1116" s="35">
        <f t="shared" si="533"/>
        <v>0.67</v>
      </c>
    </row>
    <row r="1117" spans="1:7" ht="14.25" hidden="1" customHeight="1" outlineLevel="3" x14ac:dyDescent="0.2">
      <c r="A1117" s="72" t="s">
        <v>1056</v>
      </c>
      <c r="B1117" s="72" t="s">
        <v>1057</v>
      </c>
      <c r="C1117" s="65" t="s">
        <v>29</v>
      </c>
      <c r="D1117" s="35">
        <f t="shared" si="531"/>
        <v>30.150000000000002</v>
      </c>
      <c r="E1117" s="60">
        <v>0.67</v>
      </c>
      <c r="F1117" s="35">
        <f t="shared" si="532"/>
        <v>30.150000000000002</v>
      </c>
      <c r="G1117" s="35">
        <f t="shared" si="533"/>
        <v>0.67</v>
      </c>
    </row>
    <row r="1118" spans="1:7" ht="14.25" hidden="1" customHeight="1" outlineLevel="3" x14ac:dyDescent="0.2">
      <c r="A1118" s="72" t="s">
        <v>1058</v>
      </c>
      <c r="B1118" s="72" t="s">
        <v>1059</v>
      </c>
      <c r="C1118" s="65" t="s">
        <v>29</v>
      </c>
      <c r="D1118" s="35">
        <f t="shared" si="531"/>
        <v>30.150000000000002</v>
      </c>
      <c r="E1118" s="60">
        <v>0.67</v>
      </c>
      <c r="F1118" s="35">
        <f t="shared" si="532"/>
        <v>30.150000000000002</v>
      </c>
      <c r="G1118" s="35">
        <f t="shared" si="533"/>
        <v>0.67</v>
      </c>
    </row>
    <row r="1119" spans="1:7" ht="14.25" hidden="1" customHeight="1" outlineLevel="3" x14ac:dyDescent="0.2">
      <c r="A1119" s="72" t="s">
        <v>1060</v>
      </c>
      <c r="B1119" s="72" t="s">
        <v>1061</v>
      </c>
      <c r="C1119" s="65" t="s">
        <v>29</v>
      </c>
      <c r="D1119" s="35">
        <f t="shared" si="531"/>
        <v>30.150000000000002</v>
      </c>
      <c r="E1119" s="60">
        <v>0.67</v>
      </c>
      <c r="F1119" s="35">
        <f t="shared" si="532"/>
        <v>30.150000000000002</v>
      </c>
      <c r="G1119" s="35">
        <f t="shared" si="533"/>
        <v>0.67</v>
      </c>
    </row>
    <row r="1120" spans="1:7" ht="14.25" hidden="1" customHeight="1" outlineLevel="3" x14ac:dyDescent="0.2">
      <c r="A1120" s="72" t="s">
        <v>1062</v>
      </c>
      <c r="B1120" s="72" t="s">
        <v>1063</v>
      </c>
      <c r="C1120" s="65" t="s">
        <v>29</v>
      </c>
      <c r="D1120" s="35">
        <f t="shared" si="531"/>
        <v>30.150000000000002</v>
      </c>
      <c r="E1120" s="60">
        <v>0.67</v>
      </c>
      <c r="F1120" s="35">
        <f t="shared" ref="F1120:F1130" si="534">G1120*G$2</f>
        <v>30.150000000000002</v>
      </c>
      <c r="G1120" s="35">
        <f t="shared" si="533"/>
        <v>0.67</v>
      </c>
    </row>
    <row r="1121" spans="1:7" ht="14.25" hidden="1" customHeight="1" outlineLevel="3" x14ac:dyDescent="0.2">
      <c r="A1121" s="72" t="s">
        <v>1064</v>
      </c>
      <c r="B1121" s="72" t="s">
        <v>1065</v>
      </c>
      <c r="C1121" s="65" t="s">
        <v>29</v>
      </c>
      <c r="D1121" s="35">
        <f t="shared" si="531"/>
        <v>38.25</v>
      </c>
      <c r="E1121" s="60">
        <v>0.85</v>
      </c>
      <c r="F1121" s="35">
        <f t="shared" si="534"/>
        <v>38.25</v>
      </c>
      <c r="G1121" s="35">
        <f t="shared" si="533"/>
        <v>0.85</v>
      </c>
    </row>
    <row r="1122" spans="1:7" ht="14.25" hidden="1" customHeight="1" outlineLevel="3" x14ac:dyDescent="0.2">
      <c r="A1122" s="72" t="s">
        <v>1066</v>
      </c>
      <c r="B1122" s="72" t="s">
        <v>1067</v>
      </c>
      <c r="C1122" s="65" t="s">
        <v>29</v>
      </c>
      <c r="D1122" s="35">
        <f t="shared" si="531"/>
        <v>38.25</v>
      </c>
      <c r="E1122" s="60">
        <v>0.85</v>
      </c>
      <c r="F1122" s="35">
        <f t="shared" si="534"/>
        <v>38.25</v>
      </c>
      <c r="G1122" s="35">
        <f t="shared" si="533"/>
        <v>0.85</v>
      </c>
    </row>
    <row r="1123" spans="1:7" ht="14.25" hidden="1" customHeight="1" outlineLevel="3" x14ac:dyDescent="0.2">
      <c r="A1123" s="72" t="s">
        <v>1068</v>
      </c>
      <c r="B1123" s="72" t="s">
        <v>1069</v>
      </c>
      <c r="C1123" s="65" t="s">
        <v>29</v>
      </c>
      <c r="D1123" s="35">
        <f t="shared" si="531"/>
        <v>38.25</v>
      </c>
      <c r="E1123" s="60">
        <v>0.85</v>
      </c>
      <c r="F1123" s="35">
        <f t="shared" si="534"/>
        <v>38.25</v>
      </c>
      <c r="G1123" s="35">
        <f t="shared" si="533"/>
        <v>0.85</v>
      </c>
    </row>
    <row r="1124" spans="1:7" ht="14.25" hidden="1" customHeight="1" outlineLevel="3" x14ac:dyDescent="0.2">
      <c r="A1124" s="72" t="s">
        <v>1070</v>
      </c>
      <c r="B1124" s="72" t="s">
        <v>1071</v>
      </c>
      <c r="C1124" s="65" t="s">
        <v>29</v>
      </c>
      <c r="D1124" s="35">
        <f t="shared" si="531"/>
        <v>38.25</v>
      </c>
      <c r="E1124" s="60">
        <v>0.85</v>
      </c>
      <c r="F1124" s="35">
        <f t="shared" si="534"/>
        <v>38.25</v>
      </c>
      <c r="G1124" s="35">
        <f t="shared" si="533"/>
        <v>0.85</v>
      </c>
    </row>
    <row r="1125" spans="1:7" ht="14.25" hidden="1" customHeight="1" outlineLevel="3" x14ac:dyDescent="0.2">
      <c r="A1125" s="72" t="s">
        <v>1072</v>
      </c>
      <c r="B1125" s="72" t="s">
        <v>1073</v>
      </c>
      <c r="C1125" s="65" t="s">
        <v>29</v>
      </c>
      <c r="D1125" s="35">
        <f t="shared" si="531"/>
        <v>38.25</v>
      </c>
      <c r="E1125" s="60">
        <v>0.85</v>
      </c>
      <c r="F1125" s="35">
        <f t="shared" si="534"/>
        <v>38.25</v>
      </c>
      <c r="G1125" s="35">
        <f t="shared" si="533"/>
        <v>0.85</v>
      </c>
    </row>
    <row r="1126" spans="1:7" ht="14.25" hidden="1" customHeight="1" outlineLevel="3" x14ac:dyDescent="0.2">
      <c r="A1126" s="72" t="s">
        <v>1074</v>
      </c>
      <c r="B1126" s="72" t="s">
        <v>1075</v>
      </c>
      <c r="C1126" s="65" t="s">
        <v>29</v>
      </c>
      <c r="D1126" s="35">
        <f t="shared" si="531"/>
        <v>38.25</v>
      </c>
      <c r="E1126" s="60">
        <v>0.85</v>
      </c>
      <c r="F1126" s="35">
        <f t="shared" si="534"/>
        <v>38.25</v>
      </c>
      <c r="G1126" s="35">
        <f t="shared" si="533"/>
        <v>0.85</v>
      </c>
    </row>
    <row r="1127" spans="1:7" ht="14.25" hidden="1" customHeight="1" outlineLevel="3" x14ac:dyDescent="0.2">
      <c r="A1127" s="72" t="s">
        <v>1076</v>
      </c>
      <c r="B1127" s="72" t="s">
        <v>1077</v>
      </c>
      <c r="C1127" s="65" t="s">
        <v>29</v>
      </c>
      <c r="D1127" s="35">
        <f t="shared" si="531"/>
        <v>49.500000000000007</v>
      </c>
      <c r="E1127" s="60">
        <v>1.1000000000000001</v>
      </c>
      <c r="F1127" s="35">
        <f t="shared" si="534"/>
        <v>49.500000000000007</v>
      </c>
      <c r="G1127" s="35">
        <f t="shared" si="533"/>
        <v>1.1000000000000001</v>
      </c>
    </row>
    <row r="1128" spans="1:7" ht="14.25" hidden="1" customHeight="1" outlineLevel="3" x14ac:dyDescent="0.2">
      <c r="A1128" s="72" t="s">
        <v>1078</v>
      </c>
      <c r="B1128" s="72" t="s">
        <v>1079</v>
      </c>
      <c r="C1128" s="65" t="s">
        <v>29</v>
      </c>
      <c r="D1128" s="35">
        <f t="shared" si="531"/>
        <v>49.500000000000007</v>
      </c>
      <c r="E1128" s="60">
        <v>1.1000000000000001</v>
      </c>
      <c r="F1128" s="35">
        <f t="shared" si="534"/>
        <v>49.500000000000007</v>
      </c>
      <c r="G1128" s="35">
        <f t="shared" si="533"/>
        <v>1.1000000000000001</v>
      </c>
    </row>
    <row r="1129" spans="1:7" ht="14.25" hidden="1" customHeight="1" outlineLevel="3" x14ac:dyDescent="0.2">
      <c r="A1129" s="72" t="s">
        <v>1080</v>
      </c>
      <c r="B1129" s="72" t="s">
        <v>1081</v>
      </c>
      <c r="C1129" s="65" t="s">
        <v>29</v>
      </c>
      <c r="D1129" s="35">
        <f t="shared" si="531"/>
        <v>49.500000000000007</v>
      </c>
      <c r="E1129" s="60">
        <v>1.1000000000000001</v>
      </c>
      <c r="F1129" s="35">
        <f t="shared" si="534"/>
        <v>49.500000000000007</v>
      </c>
      <c r="G1129" s="35">
        <f t="shared" si="533"/>
        <v>1.1000000000000001</v>
      </c>
    </row>
    <row r="1130" spans="1:7" ht="14.25" hidden="1" customHeight="1" outlineLevel="3" x14ac:dyDescent="0.2">
      <c r="A1130" s="72" t="s">
        <v>1082</v>
      </c>
      <c r="B1130" s="72" t="s">
        <v>1083</v>
      </c>
      <c r="C1130" s="65" t="s">
        <v>29</v>
      </c>
      <c r="D1130" s="35">
        <f t="shared" si="531"/>
        <v>49.500000000000007</v>
      </c>
      <c r="E1130" s="60">
        <v>1.1000000000000001</v>
      </c>
      <c r="F1130" s="35">
        <f t="shared" si="534"/>
        <v>49.500000000000007</v>
      </c>
      <c r="G1130" s="35">
        <f t="shared" si="533"/>
        <v>1.1000000000000001</v>
      </c>
    </row>
    <row r="1131" spans="1:7" ht="14.25" hidden="1" customHeight="1" outlineLevel="3" x14ac:dyDescent="0.2">
      <c r="A1131" s="72" t="s">
        <v>1084</v>
      </c>
      <c r="B1131" s="72" t="s">
        <v>1085</v>
      </c>
      <c r="C1131" s="65" t="s">
        <v>29</v>
      </c>
      <c r="D1131" s="35">
        <f t="shared" si="531"/>
        <v>49.500000000000007</v>
      </c>
      <c r="E1131" s="60">
        <v>1.1000000000000001</v>
      </c>
      <c r="F1131" s="35">
        <f t="shared" ref="F1131" si="535">G1131*G$2</f>
        <v>49.500000000000007</v>
      </c>
      <c r="G1131" s="35">
        <f t="shared" si="533"/>
        <v>1.1000000000000001</v>
      </c>
    </row>
    <row r="1132" spans="1:7" ht="14.25" hidden="1" customHeight="1" outlineLevel="3" x14ac:dyDescent="0.2">
      <c r="A1132" s="72" t="s">
        <v>1086</v>
      </c>
      <c r="B1132" s="72" t="s">
        <v>1087</v>
      </c>
      <c r="C1132" s="65" t="s">
        <v>29</v>
      </c>
      <c r="D1132" s="35">
        <f t="shared" si="531"/>
        <v>49.500000000000007</v>
      </c>
      <c r="E1132" s="60">
        <v>1.1000000000000001</v>
      </c>
      <c r="F1132" s="35">
        <f t="shared" ref="F1132:F1148" si="536">G1132*G$2</f>
        <v>49.500000000000007</v>
      </c>
      <c r="G1132" s="35">
        <f t="shared" si="533"/>
        <v>1.1000000000000001</v>
      </c>
    </row>
    <row r="1133" spans="1:7" ht="14.25" hidden="1" customHeight="1" outlineLevel="3" x14ac:dyDescent="0.2">
      <c r="A1133" s="72" t="s">
        <v>1088</v>
      </c>
      <c r="B1133" s="72" t="s">
        <v>1089</v>
      </c>
      <c r="C1133" s="65" t="s">
        <v>29</v>
      </c>
      <c r="D1133" s="35">
        <f t="shared" si="531"/>
        <v>83.25</v>
      </c>
      <c r="E1133" s="60">
        <v>1.85</v>
      </c>
      <c r="F1133" s="35">
        <f t="shared" si="536"/>
        <v>83.25</v>
      </c>
      <c r="G1133" s="35">
        <f t="shared" si="533"/>
        <v>1.85</v>
      </c>
    </row>
    <row r="1134" spans="1:7" ht="14.25" hidden="1" customHeight="1" outlineLevel="3" x14ac:dyDescent="0.2">
      <c r="A1134" s="72" t="s">
        <v>1090</v>
      </c>
      <c r="B1134" s="72" t="s">
        <v>1091</v>
      </c>
      <c r="C1134" s="65" t="s">
        <v>29</v>
      </c>
      <c r="D1134" s="35">
        <f t="shared" si="531"/>
        <v>83.25</v>
      </c>
      <c r="E1134" s="60">
        <v>1.85</v>
      </c>
      <c r="F1134" s="35">
        <f t="shared" si="536"/>
        <v>83.25</v>
      </c>
      <c r="G1134" s="35">
        <f t="shared" si="533"/>
        <v>1.85</v>
      </c>
    </row>
    <row r="1135" spans="1:7" ht="14.25" hidden="1" customHeight="1" outlineLevel="3" x14ac:dyDescent="0.2">
      <c r="A1135" s="72" t="s">
        <v>1092</v>
      </c>
      <c r="B1135" s="72" t="s">
        <v>1093</v>
      </c>
      <c r="C1135" s="65" t="s">
        <v>29</v>
      </c>
      <c r="D1135" s="35">
        <f t="shared" si="531"/>
        <v>83.25</v>
      </c>
      <c r="E1135" s="60">
        <v>1.85</v>
      </c>
      <c r="F1135" s="35">
        <f t="shared" ref="F1135:F1136" si="537">G1135*G$2</f>
        <v>83.25</v>
      </c>
      <c r="G1135" s="35">
        <f t="shared" si="533"/>
        <v>1.85</v>
      </c>
    </row>
    <row r="1136" spans="1:7" ht="14.25" hidden="1" customHeight="1" outlineLevel="3" x14ac:dyDescent="0.2">
      <c r="A1136" s="72" t="s">
        <v>1094</v>
      </c>
      <c r="B1136" s="72" t="s">
        <v>1095</v>
      </c>
      <c r="C1136" s="65" t="s">
        <v>29</v>
      </c>
      <c r="D1136" s="35">
        <f t="shared" si="531"/>
        <v>83.25</v>
      </c>
      <c r="E1136" s="60">
        <v>1.85</v>
      </c>
      <c r="F1136" s="35">
        <f t="shared" si="537"/>
        <v>83.25</v>
      </c>
      <c r="G1136" s="35">
        <f t="shared" si="533"/>
        <v>1.85</v>
      </c>
    </row>
    <row r="1137" spans="1:8" ht="14.25" hidden="1" customHeight="1" outlineLevel="3" x14ac:dyDescent="0.2">
      <c r="A1137" s="72" t="s">
        <v>1096</v>
      </c>
      <c r="B1137" s="72" t="s">
        <v>1097</v>
      </c>
      <c r="C1137" s="65" t="s">
        <v>29</v>
      </c>
      <c r="D1137" s="35">
        <f t="shared" si="531"/>
        <v>83.25</v>
      </c>
      <c r="E1137" s="60">
        <v>1.85</v>
      </c>
      <c r="F1137" s="35">
        <f t="shared" si="536"/>
        <v>83.25</v>
      </c>
      <c r="G1137" s="35">
        <f t="shared" si="533"/>
        <v>1.85</v>
      </c>
    </row>
    <row r="1138" spans="1:8" ht="14.25" hidden="1" customHeight="1" outlineLevel="3" x14ac:dyDescent="0.2">
      <c r="A1138" s="72" t="s">
        <v>1098</v>
      </c>
      <c r="B1138" s="72" t="s">
        <v>1099</v>
      </c>
      <c r="C1138" s="65" t="s">
        <v>29</v>
      </c>
      <c r="D1138" s="35">
        <f t="shared" si="531"/>
        <v>83.25</v>
      </c>
      <c r="E1138" s="60">
        <v>1.85</v>
      </c>
      <c r="F1138" s="35">
        <f t="shared" si="536"/>
        <v>83.25</v>
      </c>
      <c r="G1138" s="35">
        <f t="shared" si="533"/>
        <v>1.85</v>
      </c>
    </row>
    <row r="1139" spans="1:8" ht="14.25" hidden="1" customHeight="1" outlineLevel="3" x14ac:dyDescent="0.2">
      <c r="A1139" s="72" t="s">
        <v>1100</v>
      </c>
      <c r="B1139" s="72" t="s">
        <v>1101</v>
      </c>
      <c r="C1139" s="65" t="s">
        <v>29</v>
      </c>
      <c r="D1139" s="35">
        <f t="shared" si="531"/>
        <v>121.50000000000001</v>
      </c>
      <c r="E1139" s="60">
        <v>2.7</v>
      </c>
      <c r="F1139" s="35">
        <f t="shared" si="536"/>
        <v>121.50000000000001</v>
      </c>
      <c r="G1139" s="35">
        <f t="shared" si="533"/>
        <v>2.7</v>
      </c>
    </row>
    <row r="1140" spans="1:8" ht="14.25" hidden="1" customHeight="1" outlineLevel="3" x14ac:dyDescent="0.2">
      <c r="A1140" s="72" t="s">
        <v>1102</v>
      </c>
      <c r="B1140" s="72" t="s">
        <v>1103</v>
      </c>
      <c r="C1140" s="65" t="s">
        <v>29</v>
      </c>
      <c r="D1140" s="35">
        <f t="shared" si="531"/>
        <v>121.50000000000001</v>
      </c>
      <c r="E1140" s="60">
        <v>2.7</v>
      </c>
      <c r="F1140" s="35">
        <f t="shared" si="536"/>
        <v>121.50000000000001</v>
      </c>
      <c r="G1140" s="35">
        <f t="shared" si="533"/>
        <v>2.7</v>
      </c>
    </row>
    <row r="1141" spans="1:8" ht="14.25" hidden="1" customHeight="1" outlineLevel="3" x14ac:dyDescent="0.2">
      <c r="A1141" s="72" t="s">
        <v>1104</v>
      </c>
      <c r="B1141" s="72" t="s">
        <v>1105</v>
      </c>
      <c r="C1141" s="65" t="s">
        <v>29</v>
      </c>
      <c r="D1141" s="35">
        <f t="shared" si="531"/>
        <v>121.50000000000001</v>
      </c>
      <c r="E1141" s="60">
        <v>2.7</v>
      </c>
      <c r="F1141" s="35">
        <f t="shared" si="536"/>
        <v>121.50000000000001</v>
      </c>
      <c r="G1141" s="35">
        <f t="shared" si="533"/>
        <v>2.7</v>
      </c>
    </row>
    <row r="1142" spans="1:8" ht="14.25" hidden="1" customHeight="1" outlineLevel="3" x14ac:dyDescent="0.2">
      <c r="A1142" s="72" t="s">
        <v>1106</v>
      </c>
      <c r="B1142" s="72" t="s">
        <v>1107</v>
      </c>
      <c r="C1142" s="65" t="s">
        <v>29</v>
      </c>
      <c r="D1142" s="35">
        <f t="shared" si="531"/>
        <v>121.50000000000001</v>
      </c>
      <c r="E1142" s="60">
        <v>2.7</v>
      </c>
      <c r="F1142" s="35">
        <f t="shared" si="536"/>
        <v>121.50000000000001</v>
      </c>
      <c r="G1142" s="35">
        <f t="shared" si="533"/>
        <v>2.7</v>
      </c>
    </row>
    <row r="1143" spans="1:8" ht="14.25" hidden="1" customHeight="1" outlineLevel="3" x14ac:dyDescent="0.2">
      <c r="A1143" s="72" t="s">
        <v>1108</v>
      </c>
      <c r="B1143" s="72" t="s">
        <v>1109</v>
      </c>
      <c r="C1143" s="65" t="s">
        <v>29</v>
      </c>
      <c r="D1143" s="35">
        <f t="shared" si="531"/>
        <v>121.50000000000001</v>
      </c>
      <c r="E1143" s="60">
        <v>2.7</v>
      </c>
      <c r="F1143" s="35">
        <f t="shared" si="536"/>
        <v>121.50000000000001</v>
      </c>
      <c r="G1143" s="35">
        <f t="shared" si="533"/>
        <v>2.7</v>
      </c>
    </row>
    <row r="1144" spans="1:8" ht="14.25" hidden="1" customHeight="1" outlineLevel="3" x14ac:dyDescent="0.2">
      <c r="A1144" s="72" t="s">
        <v>1110</v>
      </c>
      <c r="B1144" s="72" t="s">
        <v>1111</v>
      </c>
      <c r="C1144" s="65" t="s">
        <v>29</v>
      </c>
      <c r="D1144" s="35">
        <f t="shared" si="531"/>
        <v>121.50000000000001</v>
      </c>
      <c r="E1144" s="60">
        <v>2.7</v>
      </c>
      <c r="F1144" s="35">
        <f t="shared" si="536"/>
        <v>121.50000000000001</v>
      </c>
      <c r="G1144" s="35">
        <f t="shared" si="533"/>
        <v>2.7</v>
      </c>
    </row>
    <row r="1145" spans="1:8" ht="14.25" hidden="1" customHeight="1" outlineLevel="3" x14ac:dyDescent="0.2">
      <c r="A1145" s="72" t="s">
        <v>1112</v>
      </c>
      <c r="B1145" s="72" t="s">
        <v>1113</v>
      </c>
      <c r="C1145" s="65" t="s">
        <v>29</v>
      </c>
      <c r="D1145" s="35">
        <f t="shared" si="531"/>
        <v>175.5</v>
      </c>
      <c r="E1145" s="60">
        <v>3.9</v>
      </c>
      <c r="F1145" s="35">
        <f t="shared" si="536"/>
        <v>175.5</v>
      </c>
      <c r="G1145" s="35">
        <f t="shared" si="533"/>
        <v>3.9</v>
      </c>
    </row>
    <row r="1146" spans="1:8" ht="14.25" hidden="1" customHeight="1" outlineLevel="3" x14ac:dyDescent="0.2">
      <c r="A1146" s="72" t="s">
        <v>1114</v>
      </c>
      <c r="B1146" s="72" t="s">
        <v>1115</v>
      </c>
      <c r="C1146" s="65" t="s">
        <v>29</v>
      </c>
      <c r="D1146" s="35">
        <f t="shared" si="531"/>
        <v>216</v>
      </c>
      <c r="E1146" s="60">
        <v>4.8</v>
      </c>
      <c r="F1146" s="35">
        <f t="shared" si="536"/>
        <v>216</v>
      </c>
      <c r="G1146" s="35">
        <f t="shared" si="533"/>
        <v>4.8</v>
      </c>
    </row>
    <row r="1147" spans="1:8" ht="14.25" hidden="1" customHeight="1" outlineLevel="3" x14ac:dyDescent="0.2">
      <c r="A1147" s="72" t="s">
        <v>1116</v>
      </c>
      <c r="B1147" s="72" t="s">
        <v>1117</v>
      </c>
      <c r="C1147" s="65" t="s">
        <v>29</v>
      </c>
      <c r="D1147" s="35">
        <f t="shared" si="531"/>
        <v>310.5</v>
      </c>
      <c r="E1147" s="60">
        <v>6.9</v>
      </c>
      <c r="F1147" s="35">
        <f t="shared" si="536"/>
        <v>310.5</v>
      </c>
      <c r="G1147" s="35">
        <f t="shared" si="533"/>
        <v>6.9</v>
      </c>
    </row>
    <row r="1148" spans="1:8" ht="14.25" hidden="1" customHeight="1" outlineLevel="3" x14ac:dyDescent="0.2">
      <c r="A1148" s="72" t="s">
        <v>4057</v>
      </c>
      <c r="B1148" s="72" t="s">
        <v>1118</v>
      </c>
      <c r="C1148" s="65" t="s">
        <v>29</v>
      </c>
      <c r="D1148" s="35">
        <f t="shared" si="531"/>
        <v>427.5</v>
      </c>
      <c r="E1148" s="60">
        <v>9.5</v>
      </c>
      <c r="F1148" s="35">
        <f t="shared" si="536"/>
        <v>427.5</v>
      </c>
      <c r="G1148" s="35">
        <f t="shared" si="533"/>
        <v>9.5</v>
      </c>
    </row>
    <row r="1149" spans="1:8" ht="14.25" hidden="1" customHeight="1" outlineLevel="2" collapsed="1" x14ac:dyDescent="0.2">
      <c r="A1149" s="85"/>
      <c r="B1149" s="86" t="s">
        <v>1119</v>
      </c>
      <c r="C1149" s="87"/>
      <c r="D1149" s="88"/>
      <c r="E1149" s="88"/>
      <c r="F1149" s="90"/>
      <c r="G1149" s="90"/>
    </row>
    <row r="1150" spans="1:8" ht="14.25" hidden="1" customHeight="1" outlineLevel="3" x14ac:dyDescent="0.2">
      <c r="A1150" s="39" t="s">
        <v>1120</v>
      </c>
      <c r="B1150" s="39" t="s">
        <v>1121</v>
      </c>
      <c r="C1150" s="66" t="s">
        <v>29</v>
      </c>
      <c r="D1150" s="35">
        <f>E1150*G$2</f>
        <v>243.00000000000003</v>
      </c>
      <c r="E1150" s="54">
        <v>5.4</v>
      </c>
      <c r="F1150" s="35">
        <f>G1150*G$2</f>
        <v>243.00000000000003</v>
      </c>
      <c r="G1150" s="35">
        <f>E1150*(1-G$3)</f>
        <v>5.4</v>
      </c>
      <c r="H1150" s="232" t="s">
        <v>4007</v>
      </c>
    </row>
    <row r="1151" spans="1:8" ht="14.25" hidden="1" customHeight="1" outlineLevel="3" x14ac:dyDescent="0.2">
      <c r="A1151" s="39" t="s">
        <v>1122</v>
      </c>
      <c r="B1151" s="39" t="s">
        <v>1123</v>
      </c>
      <c r="C1151" s="66" t="s">
        <v>29</v>
      </c>
      <c r="D1151" s="35">
        <f>E1151*G$2</f>
        <v>342</v>
      </c>
      <c r="E1151" s="54">
        <v>7.6</v>
      </c>
      <c r="F1151" s="35">
        <f t="shared" ref="F1151" si="538">G1151*G$2</f>
        <v>342</v>
      </c>
      <c r="G1151" s="35">
        <f>E1151*(1-G$3)</f>
        <v>7.6</v>
      </c>
      <c r="H1151" s="232" t="s">
        <v>4007</v>
      </c>
    </row>
    <row r="1152" spans="1:8" ht="14.25" hidden="1" customHeight="1" outlineLevel="3" x14ac:dyDescent="0.2">
      <c r="A1152" s="85" t="s">
        <v>3336</v>
      </c>
      <c r="B1152" s="85" t="s">
        <v>3340</v>
      </c>
      <c r="C1152" s="66" t="s">
        <v>29</v>
      </c>
      <c r="D1152" s="35">
        <f>E1152*G$2</f>
        <v>76.5</v>
      </c>
      <c r="E1152" s="54">
        <v>1.7</v>
      </c>
      <c r="F1152" s="35">
        <f t="shared" ref="F1152:F1153" si="539">G1152*G$2</f>
        <v>76.5</v>
      </c>
      <c r="G1152" s="35">
        <f>E1152*(1-G$3)</f>
        <v>1.7</v>
      </c>
      <c r="H1152" s="232" t="s">
        <v>4007</v>
      </c>
    </row>
    <row r="1153" spans="1:8" ht="14.25" hidden="1" customHeight="1" outlineLevel="3" x14ac:dyDescent="0.2">
      <c r="A1153" s="85" t="s">
        <v>3337</v>
      </c>
      <c r="B1153" s="85" t="s">
        <v>3341</v>
      </c>
      <c r="C1153" s="66" t="s">
        <v>29</v>
      </c>
      <c r="D1153" s="35">
        <f>E1153*G$2</f>
        <v>144</v>
      </c>
      <c r="E1153" s="54">
        <v>3.2</v>
      </c>
      <c r="F1153" s="35">
        <f t="shared" si="539"/>
        <v>144</v>
      </c>
      <c r="G1153" s="35">
        <f>E1153*(1-G$3)</f>
        <v>3.2</v>
      </c>
      <c r="H1153" s="232" t="s">
        <v>4007</v>
      </c>
    </row>
    <row r="1154" spans="1:8" ht="14.25" hidden="1" customHeight="1" outlineLevel="3" x14ac:dyDescent="0.2">
      <c r="A1154" s="39" t="s">
        <v>1124</v>
      </c>
      <c r="B1154" s="39" t="s">
        <v>1125</v>
      </c>
      <c r="C1154" s="66" t="s">
        <v>29</v>
      </c>
      <c r="D1154" s="35">
        <f>E1154*G$2</f>
        <v>184.04999999999998</v>
      </c>
      <c r="E1154" s="54">
        <v>4.09</v>
      </c>
      <c r="F1154" s="35">
        <f t="shared" ref="F1154" si="540">G1154*G$2</f>
        <v>184.04999999999998</v>
      </c>
      <c r="G1154" s="35">
        <f>E1154*(1-G$3)</f>
        <v>4.09</v>
      </c>
      <c r="H1154" s="232" t="s">
        <v>4007</v>
      </c>
    </row>
    <row r="1155" spans="1:8" ht="14.25" hidden="1" customHeight="1" outlineLevel="3" x14ac:dyDescent="0.2">
      <c r="A1155" s="39"/>
      <c r="B1155" s="39"/>
      <c r="C1155" s="66"/>
      <c r="D1155" s="35"/>
      <c r="E1155" s="186"/>
      <c r="F1155" s="35"/>
      <c r="G1155" s="35"/>
    </row>
    <row r="1156" spans="1:8" ht="14.25" hidden="1" customHeight="1" outlineLevel="3" x14ac:dyDescent="0.2">
      <c r="A1156" s="39" t="s">
        <v>4118</v>
      </c>
      <c r="B1156" s="39" t="s">
        <v>4119</v>
      </c>
      <c r="C1156" s="66" t="s">
        <v>29</v>
      </c>
      <c r="D1156" s="35">
        <f>E1156*G$2</f>
        <v>38.25</v>
      </c>
      <c r="E1156" s="54">
        <v>0.85</v>
      </c>
      <c r="F1156" s="35">
        <f t="shared" ref="F1156" si="541">G1156*G$2</f>
        <v>38.25</v>
      </c>
      <c r="G1156" s="35">
        <f>E1156*(1-G$3)</f>
        <v>0.85</v>
      </c>
    </row>
    <row r="1157" spans="1:8" ht="14.25" hidden="1" customHeight="1" outlineLevel="3" x14ac:dyDescent="0.2">
      <c r="A1157" s="39" t="s">
        <v>4120</v>
      </c>
      <c r="B1157" s="39" t="s">
        <v>4121</v>
      </c>
      <c r="C1157" s="66" t="s">
        <v>29</v>
      </c>
      <c r="D1157" s="35">
        <f t="shared" ref="D1157:D1168" si="542">E1157*G$2</f>
        <v>42.3</v>
      </c>
      <c r="E1157" s="54">
        <v>0.94</v>
      </c>
      <c r="F1157" s="35">
        <f t="shared" ref="F1157:F1168" si="543">G1157*G$2</f>
        <v>42.3</v>
      </c>
      <c r="G1157" s="35">
        <f t="shared" ref="G1157:G1168" si="544">E1157*(1-G$3)</f>
        <v>0.94</v>
      </c>
    </row>
    <row r="1158" spans="1:8" ht="14.25" hidden="1" customHeight="1" outlineLevel="3" x14ac:dyDescent="0.2">
      <c r="A1158" s="39" t="s">
        <v>4122</v>
      </c>
      <c r="B1158" s="39" t="s">
        <v>4123</v>
      </c>
      <c r="C1158" s="66" t="s">
        <v>29</v>
      </c>
      <c r="D1158" s="35">
        <f t="shared" si="542"/>
        <v>67.5</v>
      </c>
      <c r="E1158" s="54">
        <v>1.5</v>
      </c>
      <c r="F1158" s="35">
        <f t="shared" si="543"/>
        <v>67.5</v>
      </c>
      <c r="G1158" s="35">
        <f t="shared" si="544"/>
        <v>1.5</v>
      </c>
    </row>
    <row r="1159" spans="1:8" ht="14.25" hidden="1" customHeight="1" outlineLevel="3" x14ac:dyDescent="0.2">
      <c r="A1159" s="39" t="s">
        <v>4124</v>
      </c>
      <c r="B1159" s="39" t="s">
        <v>4125</v>
      </c>
      <c r="C1159" s="66" t="s">
        <v>29</v>
      </c>
      <c r="D1159" s="35">
        <f t="shared" si="542"/>
        <v>81</v>
      </c>
      <c r="E1159" s="54">
        <v>1.8</v>
      </c>
      <c r="F1159" s="35">
        <f t="shared" si="543"/>
        <v>81</v>
      </c>
      <c r="G1159" s="35">
        <f t="shared" si="544"/>
        <v>1.8</v>
      </c>
    </row>
    <row r="1160" spans="1:8" ht="14.25" hidden="1" customHeight="1" outlineLevel="3" x14ac:dyDescent="0.2">
      <c r="A1160" s="39" t="s">
        <v>4126</v>
      </c>
      <c r="B1160" s="39" t="s">
        <v>4127</v>
      </c>
      <c r="C1160" s="66" t="s">
        <v>29</v>
      </c>
      <c r="D1160" s="35">
        <f t="shared" si="542"/>
        <v>94.5</v>
      </c>
      <c r="E1160" s="54">
        <v>2.1</v>
      </c>
      <c r="F1160" s="35">
        <f t="shared" si="543"/>
        <v>94.5</v>
      </c>
      <c r="G1160" s="35">
        <f t="shared" si="544"/>
        <v>2.1</v>
      </c>
    </row>
    <row r="1161" spans="1:8" ht="14.25" hidden="1" customHeight="1" outlineLevel="3" x14ac:dyDescent="0.2">
      <c r="A1161" s="39" t="s">
        <v>4128</v>
      </c>
      <c r="B1161" s="39" t="s">
        <v>4129</v>
      </c>
      <c r="C1161" s="66" t="s">
        <v>29</v>
      </c>
      <c r="D1161" s="35">
        <f t="shared" si="542"/>
        <v>117</v>
      </c>
      <c r="E1161" s="54">
        <v>2.6</v>
      </c>
      <c r="F1161" s="35">
        <f t="shared" si="543"/>
        <v>117</v>
      </c>
      <c r="G1161" s="35">
        <f t="shared" si="544"/>
        <v>2.6</v>
      </c>
    </row>
    <row r="1162" spans="1:8" ht="14.25" hidden="1" customHeight="1" outlineLevel="3" x14ac:dyDescent="0.2">
      <c r="A1162" s="39"/>
      <c r="B1162" s="39"/>
      <c r="C1162" s="66"/>
      <c r="D1162" s="35"/>
      <c r="E1162" s="186"/>
      <c r="F1162" s="35"/>
      <c r="G1162" s="35"/>
    </row>
    <row r="1163" spans="1:8" ht="14.25" hidden="1" customHeight="1" outlineLevel="3" x14ac:dyDescent="0.2">
      <c r="A1163" s="39" t="s">
        <v>4130</v>
      </c>
      <c r="B1163" s="39" t="s">
        <v>4131</v>
      </c>
      <c r="C1163" s="66" t="s">
        <v>29</v>
      </c>
      <c r="D1163" s="35">
        <f t="shared" si="542"/>
        <v>36</v>
      </c>
      <c r="E1163" s="54">
        <v>0.8</v>
      </c>
      <c r="F1163" s="35">
        <f t="shared" si="543"/>
        <v>36</v>
      </c>
      <c r="G1163" s="35">
        <f t="shared" si="544"/>
        <v>0.8</v>
      </c>
    </row>
    <row r="1164" spans="1:8" ht="14.25" hidden="1" customHeight="1" outlineLevel="3" x14ac:dyDescent="0.2">
      <c r="A1164" s="39" t="s">
        <v>4132</v>
      </c>
      <c r="B1164" s="39" t="s">
        <v>4133</v>
      </c>
      <c r="C1164" s="66" t="s">
        <v>29</v>
      </c>
      <c r="D1164" s="35">
        <f t="shared" si="542"/>
        <v>38.25</v>
      </c>
      <c r="E1164" s="54">
        <v>0.85</v>
      </c>
      <c r="F1164" s="35">
        <f t="shared" si="543"/>
        <v>38.25</v>
      </c>
      <c r="G1164" s="35">
        <f t="shared" si="544"/>
        <v>0.85</v>
      </c>
    </row>
    <row r="1165" spans="1:8" ht="14.25" hidden="1" customHeight="1" outlineLevel="3" x14ac:dyDescent="0.2">
      <c r="A1165" s="39" t="s">
        <v>4134</v>
      </c>
      <c r="B1165" s="39" t="s">
        <v>4135</v>
      </c>
      <c r="C1165" s="66" t="s">
        <v>29</v>
      </c>
      <c r="D1165" s="35">
        <f t="shared" si="542"/>
        <v>54</v>
      </c>
      <c r="E1165" s="54">
        <v>1.2</v>
      </c>
      <c r="F1165" s="35">
        <f t="shared" si="543"/>
        <v>54</v>
      </c>
      <c r="G1165" s="35">
        <f t="shared" si="544"/>
        <v>1.2</v>
      </c>
    </row>
    <row r="1166" spans="1:8" ht="14.25" hidden="1" customHeight="1" outlineLevel="3" x14ac:dyDescent="0.2">
      <c r="A1166" s="39" t="s">
        <v>4136</v>
      </c>
      <c r="B1166" s="39" t="s">
        <v>4137</v>
      </c>
      <c r="C1166" s="66" t="s">
        <v>29</v>
      </c>
      <c r="D1166" s="35">
        <f t="shared" si="542"/>
        <v>67.5</v>
      </c>
      <c r="E1166" s="54">
        <v>1.5</v>
      </c>
      <c r="F1166" s="35">
        <f t="shared" si="543"/>
        <v>67.5</v>
      </c>
      <c r="G1166" s="35">
        <f t="shared" si="544"/>
        <v>1.5</v>
      </c>
    </row>
    <row r="1167" spans="1:8" ht="14.25" hidden="1" customHeight="1" outlineLevel="3" x14ac:dyDescent="0.2">
      <c r="A1167" s="39" t="s">
        <v>4138</v>
      </c>
      <c r="B1167" s="39" t="s">
        <v>4139</v>
      </c>
      <c r="C1167" s="66" t="s">
        <v>29</v>
      </c>
      <c r="D1167" s="35">
        <f t="shared" si="542"/>
        <v>81</v>
      </c>
      <c r="E1167" s="54">
        <v>1.8</v>
      </c>
      <c r="F1167" s="35">
        <f t="shared" si="543"/>
        <v>81</v>
      </c>
      <c r="G1167" s="35">
        <f t="shared" si="544"/>
        <v>1.8</v>
      </c>
    </row>
    <row r="1168" spans="1:8" ht="14.25" hidden="1" customHeight="1" outlineLevel="3" x14ac:dyDescent="0.2">
      <c r="A1168" s="39" t="s">
        <v>4140</v>
      </c>
      <c r="B1168" s="39" t="s">
        <v>4141</v>
      </c>
      <c r="C1168" s="66" t="s">
        <v>29</v>
      </c>
      <c r="D1168" s="35">
        <f t="shared" si="542"/>
        <v>99.000000000000014</v>
      </c>
      <c r="E1168" s="54">
        <v>2.2000000000000002</v>
      </c>
      <c r="F1168" s="35">
        <f t="shared" si="543"/>
        <v>99.000000000000014</v>
      </c>
      <c r="G1168" s="35">
        <f t="shared" si="544"/>
        <v>2.2000000000000002</v>
      </c>
    </row>
    <row r="1169" spans="1:8" ht="14.25" customHeight="1" outlineLevel="1" collapsed="1" x14ac:dyDescent="0.2">
      <c r="A1169" s="24" t="s">
        <v>1126</v>
      </c>
      <c r="B1169" s="24"/>
      <c r="C1169" s="25"/>
      <c r="D1169" s="26"/>
      <c r="E1169" s="26"/>
      <c r="F1169" s="50"/>
      <c r="G1169" s="50"/>
    </row>
    <row r="1170" spans="1:8" ht="14.25" hidden="1" customHeight="1" outlineLevel="2" collapsed="1" x14ac:dyDescent="0.2">
      <c r="A1170" s="85"/>
      <c r="B1170" s="93" t="s">
        <v>1127</v>
      </c>
      <c r="C1170" s="94"/>
      <c r="D1170" s="88"/>
      <c r="E1170" s="88"/>
      <c r="F1170" s="90"/>
      <c r="G1170" s="90"/>
    </row>
    <row r="1171" spans="1:8" ht="14.25" hidden="1" customHeight="1" outlineLevel="3" x14ac:dyDescent="0.2">
      <c r="A1171" s="72" t="s">
        <v>4116</v>
      </c>
      <c r="B1171" s="72" t="s">
        <v>4117</v>
      </c>
      <c r="C1171" s="65" t="s">
        <v>29</v>
      </c>
      <c r="D1171" s="35">
        <f t="shared" ref="D1171:D1179" si="545">E1171*G$2</f>
        <v>171</v>
      </c>
      <c r="E1171" s="91">
        <v>3.8</v>
      </c>
      <c r="F1171" s="35">
        <f t="shared" ref="F1171:F1179" si="546">G1171*G$2</f>
        <v>171</v>
      </c>
      <c r="G1171" s="35">
        <f t="shared" ref="G1171:G1179" si="547">E1171*(1-G$3)</f>
        <v>3.8</v>
      </c>
    </row>
    <row r="1172" spans="1:8" ht="14.25" hidden="1" customHeight="1" outlineLevel="3" x14ac:dyDescent="0.2">
      <c r="A1172" s="72" t="s">
        <v>1128</v>
      </c>
      <c r="B1172" s="72" t="s">
        <v>1129</v>
      </c>
      <c r="C1172" s="65" t="s">
        <v>29</v>
      </c>
      <c r="D1172" s="35">
        <f t="shared" si="545"/>
        <v>38.25</v>
      </c>
      <c r="E1172" s="91">
        <v>0.85</v>
      </c>
      <c r="F1172" s="35">
        <f t="shared" si="546"/>
        <v>38.25</v>
      </c>
      <c r="G1172" s="35">
        <f t="shared" si="547"/>
        <v>0.85</v>
      </c>
    </row>
    <row r="1173" spans="1:8" ht="14.25" hidden="1" customHeight="1" outlineLevel="3" x14ac:dyDescent="0.2">
      <c r="A1173" s="72" t="s">
        <v>1130</v>
      </c>
      <c r="B1173" s="72" t="s">
        <v>1131</v>
      </c>
      <c r="C1173" s="65" t="s">
        <v>29</v>
      </c>
      <c r="D1173" s="35">
        <f t="shared" si="545"/>
        <v>47.25</v>
      </c>
      <c r="E1173" s="91">
        <v>1.05</v>
      </c>
      <c r="F1173" s="35">
        <f t="shared" ref="F1173:F1176" si="548">G1173*G$2</f>
        <v>47.25</v>
      </c>
      <c r="G1173" s="35">
        <f t="shared" si="547"/>
        <v>1.05</v>
      </c>
    </row>
    <row r="1174" spans="1:8" ht="14.25" hidden="1" customHeight="1" outlineLevel="3" x14ac:dyDescent="0.2">
      <c r="A1174" s="72" t="s">
        <v>1132</v>
      </c>
      <c r="B1174" s="72" t="s">
        <v>1133</v>
      </c>
      <c r="C1174" s="65" t="s">
        <v>29</v>
      </c>
      <c r="D1174" s="35">
        <f t="shared" si="545"/>
        <v>65.25</v>
      </c>
      <c r="E1174" s="91">
        <v>1.45</v>
      </c>
      <c r="F1174" s="35">
        <f t="shared" si="548"/>
        <v>65.25</v>
      </c>
      <c r="G1174" s="35">
        <f t="shared" si="547"/>
        <v>1.45</v>
      </c>
    </row>
    <row r="1175" spans="1:8" ht="14.25" hidden="1" customHeight="1" outlineLevel="3" x14ac:dyDescent="0.2">
      <c r="A1175" s="72" t="s">
        <v>1134</v>
      </c>
      <c r="B1175" s="72" t="s">
        <v>1135</v>
      </c>
      <c r="C1175" s="65" t="s">
        <v>29</v>
      </c>
      <c r="D1175" s="35">
        <f t="shared" si="545"/>
        <v>90</v>
      </c>
      <c r="E1175" s="91">
        <v>2</v>
      </c>
      <c r="F1175" s="35">
        <f t="shared" si="548"/>
        <v>90</v>
      </c>
      <c r="G1175" s="35">
        <f t="shared" si="547"/>
        <v>2</v>
      </c>
    </row>
    <row r="1176" spans="1:8" ht="14.25" hidden="1" customHeight="1" outlineLevel="3" x14ac:dyDescent="0.2">
      <c r="A1176" s="72" t="s">
        <v>1136</v>
      </c>
      <c r="B1176" s="72" t="s">
        <v>1137</v>
      </c>
      <c r="C1176" s="65" t="s">
        <v>29</v>
      </c>
      <c r="D1176" s="35">
        <f t="shared" si="545"/>
        <v>153</v>
      </c>
      <c r="E1176" s="91">
        <v>3.4</v>
      </c>
      <c r="F1176" s="35">
        <f t="shared" si="548"/>
        <v>153</v>
      </c>
      <c r="G1176" s="35">
        <f t="shared" si="547"/>
        <v>3.4</v>
      </c>
    </row>
    <row r="1177" spans="1:8" ht="14.25" hidden="1" customHeight="1" outlineLevel="3" x14ac:dyDescent="0.2">
      <c r="A1177" s="72" t="s">
        <v>1138</v>
      </c>
      <c r="B1177" s="72" t="s">
        <v>1139</v>
      </c>
      <c r="C1177" s="65" t="s">
        <v>29</v>
      </c>
      <c r="D1177" s="35">
        <f t="shared" si="545"/>
        <v>184.49999999999997</v>
      </c>
      <c r="E1177" s="91">
        <v>4.0999999999999996</v>
      </c>
      <c r="F1177" s="35">
        <f t="shared" ref="F1177" si="549">G1177*G$2</f>
        <v>184.49999999999997</v>
      </c>
      <c r="G1177" s="35">
        <f t="shared" ref="G1177" si="550">E1177*(1-G$3)</f>
        <v>4.0999999999999996</v>
      </c>
    </row>
    <row r="1178" spans="1:8" ht="14.25" hidden="1" customHeight="1" outlineLevel="3" x14ac:dyDescent="0.2">
      <c r="A1178" s="72" t="s">
        <v>4176</v>
      </c>
      <c r="B1178" s="72" t="s">
        <v>4177</v>
      </c>
      <c r="C1178" s="65" t="s">
        <v>29</v>
      </c>
      <c r="D1178" s="35">
        <f t="shared" ref="D1178" si="551">E1178*G$2</f>
        <v>270</v>
      </c>
      <c r="E1178" s="91">
        <v>6</v>
      </c>
      <c r="F1178" s="35">
        <f t="shared" ref="F1178" si="552">G1178*G$2</f>
        <v>270</v>
      </c>
      <c r="G1178" s="35">
        <f t="shared" ref="G1178" si="553">E1178*(1-G$3)</f>
        <v>6</v>
      </c>
    </row>
    <row r="1179" spans="1:8" ht="14.25" hidden="1" customHeight="1" outlineLevel="3" x14ac:dyDescent="0.2">
      <c r="A1179" s="72" t="s">
        <v>2493</v>
      </c>
      <c r="B1179" s="72" t="s">
        <v>1140</v>
      </c>
      <c r="C1179" s="65" t="s">
        <v>29</v>
      </c>
      <c r="D1179" s="35">
        <f t="shared" si="545"/>
        <v>315</v>
      </c>
      <c r="E1179" s="91">
        <v>7</v>
      </c>
      <c r="F1179" s="35">
        <f t="shared" si="546"/>
        <v>315</v>
      </c>
      <c r="G1179" s="35">
        <f t="shared" si="547"/>
        <v>7</v>
      </c>
    </row>
    <row r="1180" spans="1:8" ht="14.25" hidden="1" customHeight="1" outlineLevel="2" collapsed="1" x14ac:dyDescent="0.2">
      <c r="A1180" s="85"/>
      <c r="B1180" s="24" t="s">
        <v>1141</v>
      </c>
      <c r="C1180" s="94"/>
      <c r="D1180" s="88"/>
      <c r="E1180" s="88"/>
      <c r="F1180" s="90"/>
      <c r="G1180" s="90"/>
    </row>
    <row r="1181" spans="1:8" ht="14.25" hidden="1" customHeight="1" outlineLevel="3" x14ac:dyDescent="0.2">
      <c r="A1181" s="39" t="s">
        <v>1142</v>
      </c>
      <c r="B1181" s="39" t="s">
        <v>1143</v>
      </c>
      <c r="C1181" s="66" t="s">
        <v>29</v>
      </c>
      <c r="D1181" s="35">
        <f t="shared" ref="D1181" si="554">E1181*G$2</f>
        <v>598.5</v>
      </c>
      <c r="E1181" s="54">
        <v>13.3</v>
      </c>
      <c r="F1181" s="35">
        <f t="shared" ref="F1181" si="555">G1181*G$2</f>
        <v>598.5</v>
      </c>
      <c r="G1181" s="35">
        <f t="shared" ref="G1181" si="556">E1181*(1-G$3)</f>
        <v>13.3</v>
      </c>
      <c r="H1181" s="232" t="s">
        <v>4007</v>
      </c>
    </row>
    <row r="1182" spans="1:8" ht="14.25" hidden="1" customHeight="1" outlineLevel="3" x14ac:dyDescent="0.2">
      <c r="A1182" s="39" t="s">
        <v>1144</v>
      </c>
      <c r="B1182" s="39" t="s">
        <v>1145</v>
      </c>
      <c r="C1182" s="66" t="s">
        <v>29</v>
      </c>
      <c r="D1182" s="35">
        <f>E1182*G$2</f>
        <v>270</v>
      </c>
      <c r="E1182" s="54">
        <v>6</v>
      </c>
      <c r="F1182" s="35">
        <f t="shared" ref="F1182:F1183" si="557">G1182*G$2</f>
        <v>270</v>
      </c>
      <c r="G1182" s="35">
        <f>E1182*(1-G$3)</f>
        <v>6</v>
      </c>
      <c r="H1182" s="232" t="s">
        <v>4007</v>
      </c>
    </row>
    <row r="1183" spans="1:8" ht="14.25" hidden="1" customHeight="1" outlineLevel="3" x14ac:dyDescent="0.2">
      <c r="A1183" s="39" t="s">
        <v>1146</v>
      </c>
      <c r="B1183" s="39" t="s">
        <v>1147</v>
      </c>
      <c r="C1183" s="66" t="s">
        <v>29</v>
      </c>
      <c r="D1183" s="35">
        <f>E1183*G$2</f>
        <v>360</v>
      </c>
      <c r="E1183" s="54">
        <v>8</v>
      </c>
      <c r="F1183" s="35">
        <f t="shared" si="557"/>
        <v>360</v>
      </c>
      <c r="G1183" s="35">
        <f>E1183*(1-G$3)</f>
        <v>8</v>
      </c>
      <c r="H1183" s="232" t="s">
        <v>4007</v>
      </c>
    </row>
    <row r="1184" spans="1:8" ht="14.25" hidden="1" customHeight="1" outlineLevel="3" x14ac:dyDescent="0.2">
      <c r="A1184" s="39" t="s">
        <v>4102</v>
      </c>
      <c r="B1184" s="39" t="s">
        <v>4103</v>
      </c>
      <c r="C1184" s="66" t="s">
        <v>29</v>
      </c>
      <c r="D1184" s="35">
        <f>E1184*G$2</f>
        <v>144</v>
      </c>
      <c r="E1184" s="54">
        <v>3.2</v>
      </c>
      <c r="F1184" s="35">
        <f t="shared" ref="F1184:F1186" si="558">G1184*G$2</f>
        <v>144</v>
      </c>
      <c r="G1184" s="35">
        <f>E1184*(1-G$3)</f>
        <v>3.2</v>
      </c>
      <c r="H1184" s="232" t="s">
        <v>4007</v>
      </c>
    </row>
    <row r="1185" spans="1:8" ht="14.25" hidden="1" customHeight="1" outlineLevel="3" x14ac:dyDescent="0.2">
      <c r="A1185" s="39" t="s">
        <v>1148</v>
      </c>
      <c r="B1185" s="39" t="s">
        <v>1149</v>
      </c>
      <c r="C1185" s="66" t="s">
        <v>29</v>
      </c>
      <c r="D1185" s="35">
        <f>E1185*G$2</f>
        <v>142.65</v>
      </c>
      <c r="E1185" s="54">
        <v>3.17</v>
      </c>
      <c r="F1185" s="35">
        <f t="shared" si="558"/>
        <v>142.65</v>
      </c>
      <c r="G1185" s="35">
        <f>E1185*(1-G$3)</f>
        <v>3.17</v>
      </c>
      <c r="H1185" s="232" t="s">
        <v>4007</v>
      </c>
    </row>
    <row r="1186" spans="1:8" ht="14.25" hidden="1" customHeight="1" outlineLevel="3" x14ac:dyDescent="0.2">
      <c r="A1186" s="39" t="s">
        <v>1150</v>
      </c>
      <c r="B1186" s="39" t="s">
        <v>1151</v>
      </c>
      <c r="C1186" s="66" t="s">
        <v>29</v>
      </c>
      <c r="D1186" s="35">
        <f>E1186*G$2</f>
        <v>208.35</v>
      </c>
      <c r="E1186" s="54">
        <v>4.63</v>
      </c>
      <c r="F1186" s="35">
        <f t="shared" si="558"/>
        <v>208.35</v>
      </c>
      <c r="G1186" s="35">
        <f>E1186*(1-G$3)</f>
        <v>4.63</v>
      </c>
      <c r="H1186" s="232" t="s">
        <v>4007</v>
      </c>
    </row>
    <row r="1187" spans="1:8" ht="14.25" hidden="1" customHeight="1" outlineLevel="3" x14ac:dyDescent="0.2">
      <c r="A1187" s="165"/>
      <c r="B1187" s="165"/>
      <c r="C1187" s="163"/>
      <c r="D1187" s="164"/>
      <c r="E1187" s="164"/>
      <c r="F1187" s="164"/>
      <c r="G1187" s="164"/>
    </row>
    <row r="1188" spans="1:8" ht="14.25" hidden="1" customHeight="1" outlineLevel="3" x14ac:dyDescent="0.2">
      <c r="A1188" s="165" t="s">
        <v>4104</v>
      </c>
      <c r="B1188" s="165" t="s">
        <v>4105</v>
      </c>
      <c r="C1188" s="66" t="s">
        <v>29</v>
      </c>
      <c r="D1188" s="35">
        <f t="shared" ref="D1188:D1193" si="559">E1188*G$2</f>
        <v>49.500000000000007</v>
      </c>
      <c r="E1188" s="54">
        <v>1.1000000000000001</v>
      </c>
      <c r="F1188" s="35">
        <f t="shared" ref="F1188:F1193" si="560">G1188*G$2</f>
        <v>49.500000000000007</v>
      </c>
      <c r="G1188" s="35">
        <f t="shared" ref="G1188:G1193" si="561">E1188*(1-G$3)</f>
        <v>1.1000000000000001</v>
      </c>
    </row>
    <row r="1189" spans="1:8" ht="14.25" hidden="1" customHeight="1" outlineLevel="3" x14ac:dyDescent="0.2">
      <c r="A1189" s="165" t="s">
        <v>4106</v>
      </c>
      <c r="B1189" s="165" t="s">
        <v>4107</v>
      </c>
      <c r="C1189" s="66" t="s">
        <v>29</v>
      </c>
      <c r="D1189" s="35">
        <f t="shared" si="559"/>
        <v>54</v>
      </c>
      <c r="E1189" s="54">
        <v>1.2</v>
      </c>
      <c r="F1189" s="35">
        <f t="shared" si="560"/>
        <v>54</v>
      </c>
      <c r="G1189" s="35">
        <f t="shared" si="561"/>
        <v>1.2</v>
      </c>
    </row>
    <row r="1190" spans="1:8" ht="14.25" hidden="1" customHeight="1" outlineLevel="3" x14ac:dyDescent="0.2">
      <c r="A1190" s="165" t="s">
        <v>4108</v>
      </c>
      <c r="B1190" s="165" t="s">
        <v>4109</v>
      </c>
      <c r="C1190" s="66" t="s">
        <v>29</v>
      </c>
      <c r="D1190" s="35">
        <f t="shared" si="559"/>
        <v>58.5</v>
      </c>
      <c r="E1190" s="54">
        <v>1.3</v>
      </c>
      <c r="F1190" s="35">
        <f t="shared" si="560"/>
        <v>58.5</v>
      </c>
      <c r="G1190" s="35">
        <f t="shared" si="561"/>
        <v>1.3</v>
      </c>
    </row>
    <row r="1191" spans="1:8" ht="14.25" hidden="1" customHeight="1" outlineLevel="3" x14ac:dyDescent="0.2">
      <c r="A1191" s="165" t="s">
        <v>4110</v>
      </c>
      <c r="B1191" s="165" t="s">
        <v>4111</v>
      </c>
      <c r="C1191" s="66" t="s">
        <v>29</v>
      </c>
      <c r="D1191" s="35">
        <f t="shared" si="559"/>
        <v>81</v>
      </c>
      <c r="E1191" s="54">
        <v>1.8</v>
      </c>
      <c r="F1191" s="35">
        <f t="shared" si="560"/>
        <v>81</v>
      </c>
      <c r="G1191" s="35">
        <f t="shared" si="561"/>
        <v>1.8</v>
      </c>
    </row>
    <row r="1192" spans="1:8" ht="14.25" hidden="1" customHeight="1" outlineLevel="3" x14ac:dyDescent="0.2">
      <c r="A1192" s="165" t="s">
        <v>4112</v>
      </c>
      <c r="B1192" s="165" t="s">
        <v>4113</v>
      </c>
      <c r="C1192" s="66" t="s">
        <v>29</v>
      </c>
      <c r="D1192" s="35">
        <f t="shared" si="559"/>
        <v>99.000000000000014</v>
      </c>
      <c r="E1192" s="54">
        <v>2.2000000000000002</v>
      </c>
      <c r="F1192" s="35">
        <f t="shared" si="560"/>
        <v>99.000000000000014</v>
      </c>
      <c r="G1192" s="35">
        <f t="shared" si="561"/>
        <v>2.2000000000000002</v>
      </c>
    </row>
    <row r="1193" spans="1:8" ht="14.25" hidden="1" customHeight="1" outlineLevel="3" x14ac:dyDescent="0.2">
      <c r="A1193" s="165" t="s">
        <v>4114</v>
      </c>
      <c r="B1193" s="165" t="s">
        <v>4115</v>
      </c>
      <c r="C1193" s="66" t="s">
        <v>29</v>
      </c>
      <c r="D1193" s="35">
        <f t="shared" si="559"/>
        <v>117</v>
      </c>
      <c r="E1193" s="54">
        <v>2.6</v>
      </c>
      <c r="F1193" s="35">
        <f t="shared" si="560"/>
        <v>117</v>
      </c>
      <c r="G1193" s="35">
        <f t="shared" si="561"/>
        <v>2.6</v>
      </c>
    </row>
    <row r="1194" spans="1:8" ht="14.25" hidden="1" customHeight="1" outlineLevel="3" x14ac:dyDescent="0.2">
      <c r="A1194" s="165"/>
      <c r="B1194" s="165"/>
      <c r="C1194" s="163"/>
      <c r="D1194" s="164"/>
      <c r="E1194" s="164"/>
      <c r="F1194" s="164"/>
      <c r="G1194" s="164"/>
    </row>
    <row r="1195" spans="1:8" ht="14.25" hidden="1" customHeight="1" outlineLevel="3" x14ac:dyDescent="0.2">
      <c r="A1195" s="85" t="s">
        <v>4072</v>
      </c>
      <c r="B1195" s="85" t="s">
        <v>4073</v>
      </c>
      <c r="C1195" s="66" t="s">
        <v>29</v>
      </c>
      <c r="D1195" s="35">
        <f t="shared" ref="D1195" si="562">E1195*G$2</f>
        <v>90</v>
      </c>
      <c r="E1195" s="54">
        <v>2</v>
      </c>
      <c r="F1195" s="35">
        <f t="shared" ref="F1195" si="563">G1195*G$2</f>
        <v>90</v>
      </c>
      <c r="G1195" s="35">
        <f t="shared" ref="G1195" si="564">E1195*(1-G$3)</f>
        <v>2</v>
      </c>
    </row>
    <row r="1196" spans="1:8" ht="14.25" hidden="1" customHeight="1" outlineLevel="3" x14ac:dyDescent="0.2">
      <c r="A1196" s="85" t="s">
        <v>4074</v>
      </c>
      <c r="B1196" s="85" t="s">
        <v>4075</v>
      </c>
      <c r="C1196" s="66" t="s">
        <v>29</v>
      </c>
      <c r="D1196" s="35">
        <f t="shared" ref="D1196" si="565">E1196*G$2</f>
        <v>99.000000000000014</v>
      </c>
      <c r="E1196" s="54">
        <v>2.2000000000000002</v>
      </c>
      <c r="F1196" s="35">
        <f t="shared" ref="F1196" si="566">G1196*G$2</f>
        <v>99.000000000000014</v>
      </c>
      <c r="G1196" s="35">
        <f t="shared" ref="G1196" si="567">E1196*(1-G$3)</f>
        <v>2.2000000000000002</v>
      </c>
    </row>
    <row r="1197" spans="1:8" ht="14.25" hidden="1" customHeight="1" outlineLevel="3" x14ac:dyDescent="0.2">
      <c r="A1197" s="85" t="s">
        <v>1153</v>
      </c>
      <c r="B1197" s="85" t="s">
        <v>4076</v>
      </c>
      <c r="C1197" s="66" t="s">
        <v>29</v>
      </c>
      <c r="D1197" s="35">
        <f t="shared" ref="D1197:D1220" si="568">E1197*G$2</f>
        <v>121.50000000000001</v>
      </c>
      <c r="E1197" s="54">
        <v>2.7</v>
      </c>
      <c r="F1197" s="35">
        <f t="shared" ref="F1197" si="569">G1197*G$2</f>
        <v>121.50000000000001</v>
      </c>
      <c r="G1197" s="35">
        <f t="shared" ref="G1197:G1220" si="570">E1197*(1-G$3)</f>
        <v>2.7</v>
      </c>
    </row>
    <row r="1198" spans="1:8" ht="14.25" hidden="1" customHeight="1" outlineLevel="3" x14ac:dyDescent="0.2">
      <c r="A1198" s="85" t="s">
        <v>1154</v>
      </c>
      <c r="B1198" s="85" t="s">
        <v>4077</v>
      </c>
      <c r="C1198" s="66" t="s">
        <v>29</v>
      </c>
      <c r="D1198" s="35">
        <f t="shared" si="568"/>
        <v>121.50000000000001</v>
      </c>
      <c r="E1198" s="54">
        <v>2.7</v>
      </c>
      <c r="F1198" s="35">
        <f t="shared" ref="F1198:F1220" si="571">G1198*G$2</f>
        <v>121.50000000000001</v>
      </c>
      <c r="G1198" s="35">
        <f t="shared" si="570"/>
        <v>2.7</v>
      </c>
    </row>
    <row r="1199" spans="1:8" ht="14.25" hidden="1" customHeight="1" outlineLevel="3" x14ac:dyDescent="0.2">
      <c r="A1199" s="85" t="s">
        <v>1155</v>
      </c>
      <c r="B1199" s="85" t="s">
        <v>4078</v>
      </c>
      <c r="C1199" s="66" t="s">
        <v>29</v>
      </c>
      <c r="D1199" s="35">
        <f t="shared" si="568"/>
        <v>121.50000000000001</v>
      </c>
      <c r="E1199" s="54">
        <v>2.7</v>
      </c>
      <c r="F1199" s="35">
        <f t="shared" si="571"/>
        <v>121.50000000000001</v>
      </c>
      <c r="G1199" s="35">
        <f t="shared" si="570"/>
        <v>2.7</v>
      </c>
    </row>
    <row r="1200" spans="1:8" ht="14.25" hidden="1" customHeight="1" outlineLevel="3" x14ac:dyDescent="0.2">
      <c r="A1200" s="85" t="s">
        <v>1152</v>
      </c>
      <c r="B1200" s="85" t="s">
        <v>4079</v>
      </c>
      <c r="C1200" s="66" t="s">
        <v>29</v>
      </c>
      <c r="D1200" s="35">
        <f t="shared" si="568"/>
        <v>121.50000000000001</v>
      </c>
      <c r="E1200" s="54">
        <v>2.7</v>
      </c>
      <c r="F1200" s="35">
        <f t="shared" si="571"/>
        <v>121.50000000000001</v>
      </c>
      <c r="G1200" s="35">
        <f t="shared" si="570"/>
        <v>2.7</v>
      </c>
    </row>
    <row r="1201" spans="1:7" ht="14.25" hidden="1" customHeight="1" outlineLevel="3" x14ac:dyDescent="0.2">
      <c r="A1201" s="85" t="s">
        <v>1156</v>
      </c>
      <c r="B1201" s="85" t="s">
        <v>4080</v>
      </c>
      <c r="C1201" s="66" t="s">
        <v>29</v>
      </c>
      <c r="D1201" s="35">
        <f t="shared" si="568"/>
        <v>121.50000000000001</v>
      </c>
      <c r="E1201" s="54">
        <v>2.7</v>
      </c>
      <c r="F1201" s="35">
        <f t="shared" si="571"/>
        <v>121.50000000000001</v>
      </c>
      <c r="G1201" s="35">
        <f t="shared" si="570"/>
        <v>2.7</v>
      </c>
    </row>
    <row r="1202" spans="1:7" ht="14.25" hidden="1" customHeight="1" outlineLevel="3" x14ac:dyDescent="0.2">
      <c r="A1202" s="85" t="s">
        <v>1157</v>
      </c>
      <c r="B1202" s="85" t="s">
        <v>4081</v>
      </c>
      <c r="C1202" s="66" t="s">
        <v>29</v>
      </c>
      <c r="D1202" s="35">
        <f t="shared" si="568"/>
        <v>121.50000000000001</v>
      </c>
      <c r="E1202" s="54">
        <v>2.7</v>
      </c>
      <c r="F1202" s="35">
        <f t="shared" si="571"/>
        <v>121.50000000000001</v>
      </c>
      <c r="G1202" s="35">
        <f t="shared" si="570"/>
        <v>2.7</v>
      </c>
    </row>
    <row r="1203" spans="1:7" ht="14.25" hidden="1" customHeight="1" outlineLevel="3" x14ac:dyDescent="0.2">
      <c r="A1203" s="85" t="s">
        <v>1159</v>
      </c>
      <c r="B1203" s="85" t="s">
        <v>4082</v>
      </c>
      <c r="C1203" s="66" t="s">
        <v>29</v>
      </c>
      <c r="D1203" s="35">
        <f t="shared" si="568"/>
        <v>153</v>
      </c>
      <c r="E1203" s="54">
        <v>3.4</v>
      </c>
      <c r="F1203" s="35">
        <f t="shared" si="571"/>
        <v>153</v>
      </c>
      <c r="G1203" s="35">
        <f t="shared" si="570"/>
        <v>3.4</v>
      </c>
    </row>
    <row r="1204" spans="1:7" ht="14.25" hidden="1" customHeight="1" outlineLevel="3" x14ac:dyDescent="0.2">
      <c r="A1204" s="85" t="s">
        <v>1160</v>
      </c>
      <c r="B1204" s="85" t="s">
        <v>4083</v>
      </c>
      <c r="C1204" s="66" t="s">
        <v>29</v>
      </c>
      <c r="D1204" s="35">
        <f t="shared" si="568"/>
        <v>153</v>
      </c>
      <c r="E1204" s="54">
        <v>3.4</v>
      </c>
      <c r="F1204" s="35">
        <f t="shared" si="571"/>
        <v>153</v>
      </c>
      <c r="G1204" s="35">
        <f t="shared" si="570"/>
        <v>3.4</v>
      </c>
    </row>
    <row r="1205" spans="1:7" ht="14.25" hidden="1" customHeight="1" outlineLevel="3" x14ac:dyDescent="0.2">
      <c r="A1205" s="85" t="s">
        <v>1161</v>
      </c>
      <c r="B1205" s="85" t="s">
        <v>4084</v>
      </c>
      <c r="C1205" s="66" t="s">
        <v>29</v>
      </c>
      <c r="D1205" s="35">
        <f t="shared" si="568"/>
        <v>153</v>
      </c>
      <c r="E1205" s="54">
        <v>3.4</v>
      </c>
      <c r="F1205" s="35">
        <f t="shared" si="571"/>
        <v>153</v>
      </c>
      <c r="G1205" s="35">
        <f t="shared" si="570"/>
        <v>3.4</v>
      </c>
    </row>
    <row r="1206" spans="1:7" ht="14.25" hidden="1" customHeight="1" outlineLevel="3" x14ac:dyDescent="0.2">
      <c r="A1206" s="85" t="s">
        <v>1158</v>
      </c>
      <c r="B1206" s="85" t="s">
        <v>4085</v>
      </c>
      <c r="C1206" s="66" t="s">
        <v>29</v>
      </c>
      <c r="D1206" s="35">
        <f t="shared" si="568"/>
        <v>153</v>
      </c>
      <c r="E1206" s="54">
        <v>3.4</v>
      </c>
      <c r="F1206" s="35">
        <f t="shared" si="571"/>
        <v>153</v>
      </c>
      <c r="G1206" s="35">
        <f t="shared" si="570"/>
        <v>3.4</v>
      </c>
    </row>
    <row r="1207" spans="1:7" ht="14.25" hidden="1" customHeight="1" outlineLevel="3" x14ac:dyDescent="0.2">
      <c r="A1207" s="85" t="s">
        <v>1162</v>
      </c>
      <c r="B1207" s="85" t="s">
        <v>4086</v>
      </c>
      <c r="C1207" s="66" t="s">
        <v>29</v>
      </c>
      <c r="D1207" s="35">
        <f t="shared" si="568"/>
        <v>153</v>
      </c>
      <c r="E1207" s="54">
        <v>3.4</v>
      </c>
      <c r="F1207" s="35">
        <f t="shared" si="571"/>
        <v>153</v>
      </c>
      <c r="G1207" s="35">
        <f t="shared" si="570"/>
        <v>3.4</v>
      </c>
    </row>
    <row r="1208" spans="1:7" ht="14.25" hidden="1" customHeight="1" outlineLevel="3" x14ac:dyDescent="0.2">
      <c r="A1208" s="85" t="s">
        <v>1163</v>
      </c>
      <c r="B1208" s="85" t="s">
        <v>4087</v>
      </c>
      <c r="C1208" s="66" t="s">
        <v>29</v>
      </c>
      <c r="D1208" s="35">
        <f t="shared" si="568"/>
        <v>153</v>
      </c>
      <c r="E1208" s="54">
        <v>3.4</v>
      </c>
      <c r="F1208" s="35">
        <f t="shared" si="571"/>
        <v>153</v>
      </c>
      <c r="G1208" s="35">
        <f t="shared" si="570"/>
        <v>3.4</v>
      </c>
    </row>
    <row r="1209" spans="1:7" ht="14.25" hidden="1" customHeight="1" outlineLevel="3" x14ac:dyDescent="0.2">
      <c r="A1209" s="85" t="s">
        <v>1165</v>
      </c>
      <c r="B1209" s="85" t="s">
        <v>4088</v>
      </c>
      <c r="C1209" s="66" t="s">
        <v>29</v>
      </c>
      <c r="D1209" s="35">
        <f t="shared" si="568"/>
        <v>206.99999999999997</v>
      </c>
      <c r="E1209" s="54">
        <v>4.5999999999999996</v>
      </c>
      <c r="F1209" s="35">
        <f t="shared" si="571"/>
        <v>206.99999999999997</v>
      </c>
      <c r="G1209" s="35">
        <f t="shared" si="570"/>
        <v>4.5999999999999996</v>
      </c>
    </row>
    <row r="1210" spans="1:7" ht="14.25" hidden="1" customHeight="1" outlineLevel="3" x14ac:dyDescent="0.2">
      <c r="A1210" s="85" t="s">
        <v>1166</v>
      </c>
      <c r="B1210" s="85" t="s">
        <v>4089</v>
      </c>
      <c r="C1210" s="66" t="s">
        <v>29</v>
      </c>
      <c r="D1210" s="35">
        <f t="shared" si="568"/>
        <v>206.99999999999997</v>
      </c>
      <c r="E1210" s="54">
        <v>4.5999999999999996</v>
      </c>
      <c r="F1210" s="35">
        <f t="shared" si="571"/>
        <v>206.99999999999997</v>
      </c>
      <c r="G1210" s="35">
        <f t="shared" si="570"/>
        <v>4.5999999999999996</v>
      </c>
    </row>
    <row r="1211" spans="1:7" ht="14.25" hidden="1" customHeight="1" outlineLevel="3" x14ac:dyDescent="0.2">
      <c r="A1211" s="85" t="s">
        <v>1167</v>
      </c>
      <c r="B1211" s="85" t="s">
        <v>4090</v>
      </c>
      <c r="C1211" s="66" t="s">
        <v>29</v>
      </c>
      <c r="D1211" s="35">
        <f t="shared" si="568"/>
        <v>206.99999999999997</v>
      </c>
      <c r="E1211" s="54">
        <v>4.5999999999999996</v>
      </c>
      <c r="F1211" s="35">
        <f t="shared" si="571"/>
        <v>206.99999999999997</v>
      </c>
      <c r="G1211" s="35">
        <f t="shared" si="570"/>
        <v>4.5999999999999996</v>
      </c>
    </row>
    <row r="1212" spans="1:7" ht="14.25" hidden="1" customHeight="1" outlineLevel="3" x14ac:dyDescent="0.2">
      <c r="A1212" s="85" t="s">
        <v>1164</v>
      </c>
      <c r="B1212" s="85" t="s">
        <v>4091</v>
      </c>
      <c r="C1212" s="66" t="s">
        <v>29</v>
      </c>
      <c r="D1212" s="35">
        <f t="shared" si="568"/>
        <v>206.99999999999997</v>
      </c>
      <c r="E1212" s="54">
        <v>4.5999999999999996</v>
      </c>
      <c r="F1212" s="35">
        <f t="shared" si="571"/>
        <v>206.99999999999997</v>
      </c>
      <c r="G1212" s="35">
        <f t="shared" si="570"/>
        <v>4.5999999999999996</v>
      </c>
    </row>
    <row r="1213" spans="1:7" ht="14.25" hidden="1" customHeight="1" outlineLevel="3" x14ac:dyDescent="0.2">
      <c r="A1213" s="85" t="s">
        <v>1168</v>
      </c>
      <c r="B1213" s="85" t="s">
        <v>4092</v>
      </c>
      <c r="C1213" s="66" t="s">
        <v>29</v>
      </c>
      <c r="D1213" s="35">
        <f t="shared" si="568"/>
        <v>206.99999999999997</v>
      </c>
      <c r="E1213" s="54">
        <v>4.5999999999999996</v>
      </c>
      <c r="F1213" s="35">
        <f t="shared" si="571"/>
        <v>206.99999999999997</v>
      </c>
      <c r="G1213" s="35">
        <f t="shared" si="570"/>
        <v>4.5999999999999996</v>
      </c>
    </row>
    <row r="1214" spans="1:7" ht="14.25" hidden="1" customHeight="1" outlineLevel="3" x14ac:dyDescent="0.2">
      <c r="A1214" s="85" t="s">
        <v>1169</v>
      </c>
      <c r="B1214" s="85" t="s">
        <v>4093</v>
      </c>
      <c r="C1214" s="66" t="s">
        <v>29</v>
      </c>
      <c r="D1214" s="35">
        <f t="shared" si="568"/>
        <v>206.99999999999997</v>
      </c>
      <c r="E1214" s="54">
        <v>4.5999999999999996</v>
      </c>
      <c r="F1214" s="35">
        <f t="shared" si="571"/>
        <v>206.99999999999997</v>
      </c>
      <c r="G1214" s="35">
        <f t="shared" si="570"/>
        <v>4.5999999999999996</v>
      </c>
    </row>
    <row r="1215" spans="1:7" ht="14.25" hidden="1" customHeight="1" outlineLevel="3" x14ac:dyDescent="0.2">
      <c r="A1215" s="85" t="s">
        <v>3764</v>
      </c>
      <c r="B1215" s="85" t="s">
        <v>4094</v>
      </c>
      <c r="C1215" s="66" t="s">
        <v>29</v>
      </c>
      <c r="D1215" s="35">
        <f t="shared" si="568"/>
        <v>261</v>
      </c>
      <c r="E1215" s="54">
        <v>5.8</v>
      </c>
      <c r="F1215" s="35">
        <f t="shared" si="571"/>
        <v>261</v>
      </c>
      <c r="G1215" s="35">
        <f t="shared" si="570"/>
        <v>5.8</v>
      </c>
    </row>
    <row r="1216" spans="1:7" ht="14.25" hidden="1" customHeight="1" outlineLevel="3" x14ac:dyDescent="0.2">
      <c r="A1216" s="85" t="s">
        <v>1170</v>
      </c>
      <c r="B1216" s="85" t="s">
        <v>4095</v>
      </c>
      <c r="C1216" s="66" t="s">
        <v>29</v>
      </c>
      <c r="D1216" s="35">
        <f t="shared" ref="D1216" si="572">E1216*G$2</f>
        <v>261</v>
      </c>
      <c r="E1216" s="54">
        <v>5.8</v>
      </c>
      <c r="F1216" s="35">
        <f t="shared" ref="F1216" si="573">G1216*G$2</f>
        <v>261</v>
      </c>
      <c r="G1216" s="35">
        <f t="shared" ref="G1216" si="574">E1216*(1-G$3)</f>
        <v>5.8</v>
      </c>
    </row>
    <row r="1217" spans="1:7" ht="14.25" hidden="1" customHeight="1" outlineLevel="3" x14ac:dyDescent="0.2">
      <c r="A1217" s="85" t="s">
        <v>1171</v>
      </c>
      <c r="B1217" s="85" t="s">
        <v>4096</v>
      </c>
      <c r="C1217" s="66" t="s">
        <v>29</v>
      </c>
      <c r="D1217" s="35">
        <f t="shared" si="568"/>
        <v>368.99999999999994</v>
      </c>
      <c r="E1217" s="54">
        <v>8.1999999999999993</v>
      </c>
      <c r="F1217" s="35">
        <f t="shared" ref="F1217:F1219" si="575">G1217*G$2</f>
        <v>368.99999999999994</v>
      </c>
      <c r="G1217" s="35">
        <f t="shared" si="570"/>
        <v>8.1999999999999993</v>
      </c>
    </row>
    <row r="1218" spans="1:7" ht="14.25" hidden="1" customHeight="1" outlineLevel="3" x14ac:dyDescent="0.2">
      <c r="A1218" s="85" t="s">
        <v>3354</v>
      </c>
      <c r="B1218" s="85" t="s">
        <v>4097</v>
      </c>
      <c r="C1218" s="66" t="s">
        <v>29</v>
      </c>
      <c r="D1218" s="35">
        <f t="shared" ref="D1218:D1219" si="576">E1218*G$2</f>
        <v>720</v>
      </c>
      <c r="E1218" s="54">
        <v>16</v>
      </c>
      <c r="F1218" s="35">
        <f t="shared" si="575"/>
        <v>720</v>
      </c>
      <c r="G1218" s="35">
        <f t="shared" ref="G1218:G1219" si="577">E1218*(1-G$3)</f>
        <v>16</v>
      </c>
    </row>
    <row r="1219" spans="1:7" ht="14.25" hidden="1" customHeight="1" outlineLevel="3" x14ac:dyDescent="0.2">
      <c r="A1219" s="85" t="s">
        <v>4098</v>
      </c>
      <c r="B1219" s="85" t="s">
        <v>4099</v>
      </c>
      <c r="C1219" s="66" t="s">
        <v>29</v>
      </c>
      <c r="D1219" s="35">
        <f t="shared" si="576"/>
        <v>900</v>
      </c>
      <c r="E1219" s="54">
        <v>20</v>
      </c>
      <c r="F1219" s="35">
        <f t="shared" si="575"/>
        <v>900</v>
      </c>
      <c r="G1219" s="35">
        <f t="shared" si="577"/>
        <v>20</v>
      </c>
    </row>
    <row r="1220" spans="1:7" ht="14.25" hidden="1" customHeight="1" outlineLevel="3" x14ac:dyDescent="0.2">
      <c r="A1220" s="85" t="s">
        <v>4100</v>
      </c>
      <c r="B1220" s="85" t="s">
        <v>4101</v>
      </c>
      <c r="C1220" s="66" t="s">
        <v>29</v>
      </c>
      <c r="D1220" s="35">
        <f t="shared" si="568"/>
        <v>1170</v>
      </c>
      <c r="E1220" s="54">
        <v>26</v>
      </c>
      <c r="F1220" s="35">
        <f t="shared" si="571"/>
        <v>1170</v>
      </c>
      <c r="G1220" s="35">
        <f t="shared" si="570"/>
        <v>26</v>
      </c>
    </row>
    <row r="1221" spans="1:7" ht="14.25" customHeight="1" x14ac:dyDescent="0.2">
      <c r="A1221" s="69" t="s">
        <v>3078</v>
      </c>
      <c r="B1221" s="70"/>
      <c r="C1221" s="70"/>
      <c r="D1221" s="71"/>
      <c r="E1221" s="71"/>
      <c r="F1221" s="73"/>
      <c r="G1221" s="73"/>
    </row>
    <row r="1222" spans="1:7" ht="14.25" customHeight="1" outlineLevel="1" collapsed="1" x14ac:dyDescent="0.2">
      <c r="A1222" s="24" t="s">
        <v>3064</v>
      </c>
      <c r="B1222" s="24"/>
      <c r="C1222" s="25"/>
      <c r="D1222" s="26"/>
      <c r="E1222" s="26"/>
      <c r="F1222" s="50"/>
      <c r="G1222" s="50"/>
    </row>
    <row r="1223" spans="1:7" ht="14.25" hidden="1" customHeight="1" outlineLevel="2" x14ac:dyDescent="0.2">
      <c r="A1223" s="85" t="s">
        <v>3833</v>
      </c>
      <c r="B1223" s="85" t="s">
        <v>3834</v>
      </c>
      <c r="C1223" s="56" t="s">
        <v>29</v>
      </c>
      <c r="D1223" s="54">
        <v>1406.25</v>
      </c>
      <c r="E1223" s="35">
        <f t="shared" ref="E1223" si="578">D1223/G$2</f>
        <v>31.25</v>
      </c>
      <c r="F1223" s="35">
        <f t="shared" ref="F1223" si="579">G1223*G$2</f>
        <v>1406.25</v>
      </c>
      <c r="G1223" s="35">
        <f t="shared" ref="G1223" si="580">E1223*(1-G$3)</f>
        <v>31.25</v>
      </c>
    </row>
    <row r="1224" spans="1:7" ht="14.25" hidden="1" customHeight="1" outlineLevel="2" x14ac:dyDescent="0.2">
      <c r="A1224" s="85" t="s">
        <v>3071</v>
      </c>
      <c r="B1224" s="85" t="s">
        <v>3072</v>
      </c>
      <c r="C1224" s="56" t="s">
        <v>29</v>
      </c>
      <c r="D1224" s="54">
        <v>985</v>
      </c>
      <c r="E1224" s="35">
        <f t="shared" ref="E1224:E1234" si="581">D1224/G$2</f>
        <v>21.888888888888889</v>
      </c>
      <c r="F1224" s="35">
        <f t="shared" ref="F1224:F1234" si="582">G1224*G$2</f>
        <v>985</v>
      </c>
      <c r="G1224" s="35">
        <f t="shared" ref="G1224:G1234" si="583">E1224*(1-G$3)</f>
        <v>21.888888888888889</v>
      </c>
    </row>
    <row r="1225" spans="1:7" ht="14.25" hidden="1" customHeight="1" outlineLevel="2" x14ac:dyDescent="0.2">
      <c r="A1225" s="85" t="s">
        <v>3574</v>
      </c>
      <c r="B1225" s="85" t="s">
        <v>3575</v>
      </c>
      <c r="C1225" s="56" t="s">
        <v>29</v>
      </c>
      <c r="D1225" s="54">
        <v>468</v>
      </c>
      <c r="E1225" s="35">
        <f t="shared" si="581"/>
        <v>10.4</v>
      </c>
      <c r="F1225" s="35">
        <f t="shared" si="582"/>
        <v>468</v>
      </c>
      <c r="G1225" s="35">
        <f t="shared" si="583"/>
        <v>10.4</v>
      </c>
    </row>
    <row r="1226" spans="1:7" ht="14.25" hidden="1" customHeight="1" outlineLevel="2" x14ac:dyDescent="0.2">
      <c r="A1226" s="85" t="s">
        <v>3576</v>
      </c>
      <c r="B1226" s="85" t="s">
        <v>3577</v>
      </c>
      <c r="C1226" s="56" t="s">
        <v>29</v>
      </c>
      <c r="D1226" s="54">
        <v>468</v>
      </c>
      <c r="E1226" s="35">
        <f t="shared" si="581"/>
        <v>10.4</v>
      </c>
      <c r="F1226" s="35">
        <f t="shared" si="582"/>
        <v>468</v>
      </c>
      <c r="G1226" s="35">
        <f t="shared" si="583"/>
        <v>10.4</v>
      </c>
    </row>
    <row r="1227" spans="1:7" ht="14.25" hidden="1" customHeight="1" outlineLevel="2" x14ac:dyDescent="0.2">
      <c r="A1227" s="85" t="s">
        <v>3073</v>
      </c>
      <c r="B1227" s="85" t="s">
        <v>3074</v>
      </c>
      <c r="C1227" s="56" t="s">
        <v>29</v>
      </c>
      <c r="D1227" s="54">
        <v>421</v>
      </c>
      <c r="E1227" s="35">
        <f t="shared" si="581"/>
        <v>9.3555555555555561</v>
      </c>
      <c r="F1227" s="35">
        <f t="shared" si="582"/>
        <v>421</v>
      </c>
      <c r="G1227" s="35">
        <f t="shared" si="583"/>
        <v>9.3555555555555561</v>
      </c>
    </row>
    <row r="1228" spans="1:7" ht="14.25" hidden="1" customHeight="1" outlineLevel="2" x14ac:dyDescent="0.2">
      <c r="A1228" s="85" t="s">
        <v>3075</v>
      </c>
      <c r="B1228" s="85" t="s">
        <v>3076</v>
      </c>
      <c r="C1228" s="56" t="s">
        <v>29</v>
      </c>
      <c r="D1228" s="54">
        <v>421</v>
      </c>
      <c r="E1228" s="35">
        <f t="shared" si="581"/>
        <v>9.3555555555555561</v>
      </c>
      <c r="F1228" s="35">
        <f t="shared" si="582"/>
        <v>421</v>
      </c>
      <c r="G1228" s="35">
        <f t="shared" si="583"/>
        <v>9.3555555555555561</v>
      </c>
    </row>
    <row r="1229" spans="1:7" ht="14.25" hidden="1" customHeight="1" outlineLevel="2" x14ac:dyDescent="0.2">
      <c r="A1229" s="85" t="s">
        <v>3095</v>
      </c>
      <c r="B1229" s="85" t="s">
        <v>3096</v>
      </c>
      <c r="C1229" s="56" t="s">
        <v>29</v>
      </c>
      <c r="D1229" s="54">
        <v>785</v>
      </c>
      <c r="E1229" s="35">
        <f t="shared" si="581"/>
        <v>17.444444444444443</v>
      </c>
      <c r="F1229" s="35">
        <f t="shared" si="582"/>
        <v>784.99999999999989</v>
      </c>
      <c r="G1229" s="35">
        <f t="shared" si="583"/>
        <v>17.444444444444443</v>
      </c>
    </row>
    <row r="1230" spans="1:7" ht="14.25" hidden="1" customHeight="1" outlineLevel="2" x14ac:dyDescent="0.2">
      <c r="A1230" s="85" t="s">
        <v>3578</v>
      </c>
      <c r="B1230" s="85" t="s">
        <v>3579</v>
      </c>
      <c r="C1230" s="56" t="s">
        <v>29</v>
      </c>
      <c r="D1230" s="54">
        <v>450</v>
      </c>
      <c r="E1230" s="35">
        <f t="shared" si="581"/>
        <v>10</v>
      </c>
      <c r="F1230" s="35">
        <f t="shared" si="582"/>
        <v>450</v>
      </c>
      <c r="G1230" s="35">
        <f t="shared" si="583"/>
        <v>10</v>
      </c>
    </row>
    <row r="1231" spans="1:7" ht="14.25" hidden="1" customHeight="1" outlineLevel="2" x14ac:dyDescent="0.2">
      <c r="A1231" s="85" t="s">
        <v>3580</v>
      </c>
      <c r="B1231" s="85" t="s">
        <v>3581</v>
      </c>
      <c r="C1231" s="56" t="s">
        <v>29</v>
      </c>
      <c r="D1231" s="54">
        <v>450</v>
      </c>
      <c r="E1231" s="35">
        <f t="shared" si="581"/>
        <v>10</v>
      </c>
      <c r="F1231" s="35">
        <f t="shared" si="582"/>
        <v>450</v>
      </c>
      <c r="G1231" s="35">
        <f t="shared" si="583"/>
        <v>10</v>
      </c>
    </row>
    <row r="1232" spans="1:7" ht="14.25" hidden="1" customHeight="1" outlineLevel="2" x14ac:dyDescent="0.2">
      <c r="A1232" s="85" t="s">
        <v>3582</v>
      </c>
      <c r="B1232" s="85" t="s">
        <v>3583</v>
      </c>
      <c r="C1232" s="56" t="s">
        <v>29</v>
      </c>
      <c r="D1232" s="54">
        <v>797</v>
      </c>
      <c r="E1232" s="35">
        <f t="shared" ref="E1232" si="584">D1232/G$2</f>
        <v>17.711111111111112</v>
      </c>
      <c r="F1232" s="35">
        <f t="shared" ref="F1232" si="585">G1232*G$2</f>
        <v>797</v>
      </c>
      <c r="G1232" s="35">
        <f t="shared" ref="G1232" si="586">E1232*(1-G$3)</f>
        <v>17.711111111111112</v>
      </c>
    </row>
    <row r="1233" spans="1:7" ht="14.25" hidden="1" customHeight="1" outlineLevel="2" x14ac:dyDescent="0.2">
      <c r="A1233" s="85" t="s">
        <v>3835</v>
      </c>
      <c r="B1233" s="85" t="s">
        <v>3836</v>
      </c>
      <c r="C1233" s="56" t="s">
        <v>29</v>
      </c>
      <c r="D1233" s="54">
        <v>1125</v>
      </c>
      <c r="E1233" s="35">
        <f t="shared" si="581"/>
        <v>25</v>
      </c>
      <c r="F1233" s="35">
        <f t="shared" si="582"/>
        <v>1125</v>
      </c>
      <c r="G1233" s="35">
        <f t="shared" si="583"/>
        <v>25</v>
      </c>
    </row>
    <row r="1234" spans="1:7" ht="14.25" hidden="1" customHeight="1" outlineLevel="2" x14ac:dyDescent="0.2">
      <c r="A1234" s="85" t="s">
        <v>4058</v>
      </c>
      <c r="B1234" s="85" t="s">
        <v>4059</v>
      </c>
      <c r="C1234" s="56" t="s">
        <v>29</v>
      </c>
      <c r="D1234" s="54">
        <v>890</v>
      </c>
      <c r="E1234" s="35">
        <f t="shared" si="581"/>
        <v>19.777777777777779</v>
      </c>
      <c r="F1234" s="35">
        <f t="shared" si="582"/>
        <v>890</v>
      </c>
      <c r="G1234" s="35">
        <f t="shared" si="583"/>
        <v>19.777777777777779</v>
      </c>
    </row>
    <row r="1235" spans="1:7" ht="14.25" customHeight="1" outlineLevel="1" collapsed="1" x14ac:dyDescent="0.2">
      <c r="A1235" s="24" t="s">
        <v>3077</v>
      </c>
      <c r="B1235" s="24"/>
      <c r="C1235" s="25"/>
      <c r="D1235" s="26"/>
      <c r="E1235" s="26"/>
      <c r="F1235" s="50"/>
      <c r="G1235" s="50"/>
    </row>
    <row r="1236" spans="1:7" ht="14.25" hidden="1" customHeight="1" outlineLevel="2" x14ac:dyDescent="0.2">
      <c r="A1236" s="85" t="s">
        <v>3065</v>
      </c>
      <c r="B1236" s="85" t="s">
        <v>3066</v>
      </c>
      <c r="C1236" s="56" t="s">
        <v>29</v>
      </c>
      <c r="D1236" s="54">
        <v>1325</v>
      </c>
      <c r="E1236" s="35">
        <f t="shared" ref="E1236:E1241" si="587">D1236/G$2</f>
        <v>29.444444444444443</v>
      </c>
      <c r="F1236" s="35">
        <f t="shared" ref="F1236:F1241" si="588">G1236*G$2</f>
        <v>1325</v>
      </c>
      <c r="G1236" s="35">
        <f t="shared" ref="G1236:G1241" si="589">E1236*(1-G$3)</f>
        <v>29.444444444444443</v>
      </c>
    </row>
    <row r="1237" spans="1:7" ht="14.25" hidden="1" customHeight="1" outlineLevel="2" x14ac:dyDescent="0.2">
      <c r="A1237" s="85" t="s">
        <v>3067</v>
      </c>
      <c r="B1237" s="85" t="s">
        <v>3068</v>
      </c>
      <c r="C1237" s="56" t="s">
        <v>29</v>
      </c>
      <c r="D1237" s="54">
        <v>1325</v>
      </c>
      <c r="E1237" s="35">
        <f t="shared" si="587"/>
        <v>29.444444444444443</v>
      </c>
      <c r="F1237" s="35">
        <f t="shared" si="588"/>
        <v>1325</v>
      </c>
      <c r="G1237" s="35">
        <f t="shared" si="589"/>
        <v>29.444444444444443</v>
      </c>
    </row>
    <row r="1238" spans="1:7" ht="14.25" hidden="1" customHeight="1" outlineLevel="2" x14ac:dyDescent="0.2">
      <c r="A1238" s="85" t="s">
        <v>3069</v>
      </c>
      <c r="B1238" s="85" t="s">
        <v>3070</v>
      </c>
      <c r="C1238" s="34" t="s">
        <v>29</v>
      </c>
      <c r="D1238" s="54">
        <v>880</v>
      </c>
      <c r="E1238" s="35">
        <f t="shared" si="587"/>
        <v>19.555555555555557</v>
      </c>
      <c r="F1238" s="35">
        <f t="shared" ref="F1238:F1239" si="590">G1238*G$2</f>
        <v>880.00000000000011</v>
      </c>
      <c r="G1238" s="35">
        <f t="shared" si="589"/>
        <v>19.555555555555557</v>
      </c>
    </row>
    <row r="1239" spans="1:7" ht="14.25" hidden="1" customHeight="1" outlineLevel="2" x14ac:dyDescent="0.2">
      <c r="A1239" s="85" t="s">
        <v>4045</v>
      </c>
      <c r="B1239" s="85" t="s">
        <v>4046</v>
      </c>
      <c r="C1239" s="34" t="s">
        <v>29</v>
      </c>
      <c r="D1239" s="54">
        <v>1125</v>
      </c>
      <c r="E1239" s="35">
        <f t="shared" si="587"/>
        <v>25</v>
      </c>
      <c r="F1239" s="35">
        <f t="shared" si="590"/>
        <v>1125</v>
      </c>
      <c r="G1239" s="35">
        <f t="shared" si="589"/>
        <v>25</v>
      </c>
    </row>
    <row r="1240" spans="1:7" ht="14.25" hidden="1" customHeight="1" outlineLevel="2" x14ac:dyDescent="0.2">
      <c r="A1240" s="85" t="s">
        <v>4047</v>
      </c>
      <c r="B1240" s="85" t="s">
        <v>4048</v>
      </c>
      <c r="C1240" s="34" t="s">
        <v>29</v>
      </c>
      <c r="D1240" s="54">
        <v>1125</v>
      </c>
      <c r="E1240" s="35">
        <f t="shared" si="587"/>
        <v>25</v>
      </c>
      <c r="F1240" s="35">
        <f t="shared" ref="F1240" si="591">G1240*G$2</f>
        <v>1125</v>
      </c>
      <c r="G1240" s="35">
        <f t="shared" si="589"/>
        <v>25</v>
      </c>
    </row>
    <row r="1241" spans="1:7" ht="14.25" hidden="1" customHeight="1" outlineLevel="2" x14ac:dyDescent="0.2">
      <c r="A1241" s="85" t="s">
        <v>4049</v>
      </c>
      <c r="B1241" s="85" t="s">
        <v>4050</v>
      </c>
      <c r="C1241" s="34" t="s">
        <v>29</v>
      </c>
      <c r="D1241" s="54">
        <v>750</v>
      </c>
      <c r="E1241" s="35">
        <f t="shared" si="587"/>
        <v>16.666666666666668</v>
      </c>
      <c r="F1241" s="35">
        <f t="shared" si="588"/>
        <v>750</v>
      </c>
      <c r="G1241" s="35">
        <f t="shared" si="589"/>
        <v>16.666666666666668</v>
      </c>
    </row>
    <row r="1242" spans="1:7" ht="14.25" customHeight="1" x14ac:dyDescent="0.2">
      <c r="A1242" s="69" t="s">
        <v>1172</v>
      </c>
      <c r="B1242" s="70"/>
      <c r="C1242" s="70"/>
      <c r="D1242" s="71"/>
      <c r="E1242" s="71"/>
      <c r="F1242" s="73"/>
      <c r="G1242" s="73"/>
    </row>
    <row r="1243" spans="1:7" ht="14.25" customHeight="1" outlineLevel="1" collapsed="1" x14ac:dyDescent="0.2">
      <c r="A1243" s="24" t="s">
        <v>2266</v>
      </c>
      <c r="B1243" s="24"/>
      <c r="C1243" s="25"/>
      <c r="D1243" s="26"/>
      <c r="E1243" s="26"/>
      <c r="F1243" s="50"/>
      <c r="G1243" s="50"/>
    </row>
    <row r="1244" spans="1:7" ht="14.25" hidden="1" customHeight="1" outlineLevel="2" collapsed="1" x14ac:dyDescent="0.2">
      <c r="A1244" s="200"/>
      <c r="B1244" s="28" t="s">
        <v>4052</v>
      </c>
      <c r="C1244" s="29"/>
      <c r="D1244" s="30"/>
      <c r="E1244" s="30"/>
      <c r="F1244" s="51"/>
      <c r="G1244" s="51"/>
    </row>
    <row r="1245" spans="1:7" ht="14.25" hidden="1" customHeight="1" outlineLevel="3" x14ac:dyDescent="0.2">
      <c r="A1245" s="39"/>
      <c r="B1245" s="28" t="s">
        <v>4053</v>
      </c>
      <c r="C1245" s="29"/>
      <c r="D1245" s="30"/>
      <c r="E1245" s="30"/>
      <c r="F1245" s="51"/>
      <c r="G1245" s="51"/>
    </row>
    <row r="1246" spans="1:7" ht="14.25" hidden="1" customHeight="1" outlineLevel="3" x14ac:dyDescent="0.2">
      <c r="A1246" s="39" t="s">
        <v>2472</v>
      </c>
      <c r="B1246" s="27" t="s">
        <v>2774</v>
      </c>
      <c r="C1246" s="66" t="s">
        <v>24</v>
      </c>
      <c r="D1246" s="35">
        <f>E1246*G$2</f>
        <v>6.3000000000000007</v>
      </c>
      <c r="E1246" s="54">
        <v>0.14000000000000001</v>
      </c>
      <c r="F1246" s="35">
        <f t="shared" ref="F1246" si="592">G1246*G$2</f>
        <v>6.3000000000000007</v>
      </c>
      <c r="G1246" s="35">
        <f>E1246*(1-G$3)</f>
        <v>0.14000000000000001</v>
      </c>
    </row>
    <row r="1247" spans="1:7" ht="14.25" hidden="1" customHeight="1" outlineLevel="3" x14ac:dyDescent="0.2">
      <c r="A1247" s="39" t="s">
        <v>2471</v>
      </c>
      <c r="B1247" s="27" t="s">
        <v>2773</v>
      </c>
      <c r="C1247" s="66" t="s">
        <v>24</v>
      </c>
      <c r="D1247" s="35">
        <f>E1247*G$2</f>
        <v>8.1</v>
      </c>
      <c r="E1247" s="54">
        <v>0.18</v>
      </c>
      <c r="F1247" s="35">
        <f>G1247*G$2</f>
        <v>8.1</v>
      </c>
      <c r="G1247" s="35">
        <f>E1247*(1-G$3)</f>
        <v>0.18</v>
      </c>
    </row>
    <row r="1248" spans="1:7" ht="14.25" hidden="1" customHeight="1" outlineLevel="3" x14ac:dyDescent="0.2">
      <c r="A1248" s="39" t="s">
        <v>2520</v>
      </c>
      <c r="B1248" s="27" t="s">
        <v>2777</v>
      </c>
      <c r="C1248" s="66" t="s">
        <v>24</v>
      </c>
      <c r="D1248" s="35">
        <f>E1248*G$2</f>
        <v>6.75</v>
      </c>
      <c r="E1248" s="54">
        <v>0.15</v>
      </c>
      <c r="F1248" s="35">
        <f t="shared" ref="F1248:F1253" si="593">G1248*G$2</f>
        <v>6.75</v>
      </c>
      <c r="G1248" s="35">
        <f>E1248*(1-G$3)</f>
        <v>0.15</v>
      </c>
    </row>
    <row r="1249" spans="1:7" ht="14.25" hidden="1" customHeight="1" outlineLevel="3" x14ac:dyDescent="0.2">
      <c r="A1249" s="39" t="s">
        <v>2473</v>
      </c>
      <c r="B1249" s="27" t="s">
        <v>2778</v>
      </c>
      <c r="C1249" s="66" t="s">
        <v>24</v>
      </c>
      <c r="D1249" s="35">
        <f>E1249*G$2</f>
        <v>8.1</v>
      </c>
      <c r="E1249" s="54">
        <v>0.18</v>
      </c>
      <c r="F1249" s="35">
        <f t="shared" ref="F1249" si="594">G1249*G$2</f>
        <v>8.1</v>
      </c>
      <c r="G1249" s="35">
        <f>E1249*(1-G$3)</f>
        <v>0.18</v>
      </c>
    </row>
    <row r="1250" spans="1:7" ht="14.25" hidden="1" customHeight="1" outlineLevel="3" x14ac:dyDescent="0.2">
      <c r="A1250" s="39" t="s">
        <v>4054</v>
      </c>
      <c r="B1250" s="27" t="s">
        <v>4055</v>
      </c>
      <c r="C1250" s="66" t="s">
        <v>24</v>
      </c>
      <c r="D1250" s="35">
        <f>E1250*G$2</f>
        <v>67.5</v>
      </c>
      <c r="E1250" s="54">
        <v>1.5</v>
      </c>
      <c r="F1250" s="35">
        <f t="shared" ref="F1250" si="595">G1250*G$2</f>
        <v>67.5</v>
      </c>
      <c r="G1250" s="35">
        <f>E1250*(1-G$3)</f>
        <v>1.5</v>
      </c>
    </row>
    <row r="1251" spans="1:7" ht="14.25" hidden="1" customHeight="1" outlineLevel="3" x14ac:dyDescent="0.2">
      <c r="A1251" s="39"/>
      <c r="B1251" s="28" t="s">
        <v>2796</v>
      </c>
      <c r="C1251" s="66"/>
      <c r="D1251" s="35"/>
      <c r="E1251" s="35"/>
      <c r="F1251" s="35"/>
      <c r="G1251" s="35"/>
    </row>
    <row r="1252" spans="1:7" ht="14.25" hidden="1" customHeight="1" outlineLevel="3" x14ac:dyDescent="0.2">
      <c r="A1252" s="39" t="s">
        <v>2664</v>
      </c>
      <c r="B1252" s="27" t="s">
        <v>2775</v>
      </c>
      <c r="C1252" s="66" t="s">
        <v>24</v>
      </c>
      <c r="D1252" s="35">
        <f>E1252*G$2</f>
        <v>6.75</v>
      </c>
      <c r="E1252" s="54">
        <v>0.15</v>
      </c>
      <c r="F1252" s="35">
        <f t="shared" ref="F1252" si="596">G1252*G$2</f>
        <v>6.75</v>
      </c>
      <c r="G1252" s="35">
        <f>E1252*(1-G$3)</f>
        <v>0.15</v>
      </c>
    </row>
    <row r="1253" spans="1:7" ht="14.25" hidden="1" customHeight="1" outlineLevel="3" x14ac:dyDescent="0.2">
      <c r="A1253" s="39" t="s">
        <v>2665</v>
      </c>
      <c r="B1253" s="27" t="s">
        <v>2776</v>
      </c>
      <c r="C1253" s="66" t="s">
        <v>24</v>
      </c>
      <c r="D1253" s="35">
        <f>E1253*G$2</f>
        <v>8.5500000000000007</v>
      </c>
      <c r="E1253" s="54">
        <v>0.19</v>
      </c>
      <c r="F1253" s="35">
        <f t="shared" si="593"/>
        <v>8.5500000000000007</v>
      </c>
      <c r="G1253" s="35">
        <f>E1253*(1-G$3)</f>
        <v>0.19</v>
      </c>
    </row>
    <row r="1254" spans="1:7" ht="14.25" hidden="1" customHeight="1" outlineLevel="2" collapsed="1" x14ac:dyDescent="0.2">
      <c r="A1254" s="200"/>
      <c r="B1254" s="28" t="s">
        <v>4153</v>
      </c>
      <c r="C1254" s="29"/>
      <c r="D1254" s="30"/>
      <c r="E1254" s="30"/>
      <c r="F1254" s="51"/>
      <c r="G1254" s="51"/>
    </row>
    <row r="1255" spans="1:7" ht="12.75" hidden="1" customHeight="1" outlineLevel="3" x14ac:dyDescent="0.2">
      <c r="A1255" s="39" t="s">
        <v>3089</v>
      </c>
      <c r="B1255" s="27" t="s">
        <v>3090</v>
      </c>
      <c r="C1255" s="66"/>
      <c r="D1255" s="35">
        <f>E1255*G$2</f>
        <v>42.3</v>
      </c>
      <c r="E1255" s="54">
        <v>0.94</v>
      </c>
      <c r="F1255" s="35">
        <f t="shared" ref="F1255:F1258" si="597">G1255*G$2</f>
        <v>42.3</v>
      </c>
      <c r="G1255" s="35">
        <f t="shared" ref="G1255:G1262" si="598">E1255*(1-G$3)</f>
        <v>0.94</v>
      </c>
    </row>
    <row r="1256" spans="1:7" ht="12.75" hidden="1" customHeight="1" outlineLevel="3" x14ac:dyDescent="0.2">
      <c r="A1256" s="39" t="s">
        <v>3052</v>
      </c>
      <c r="B1256" s="27" t="s">
        <v>3053</v>
      </c>
      <c r="C1256" s="66" t="s">
        <v>24</v>
      </c>
      <c r="D1256" s="35">
        <f>E1256*G$2</f>
        <v>51.749999999999993</v>
      </c>
      <c r="E1256" s="54">
        <v>1.1499999999999999</v>
      </c>
      <c r="F1256" s="35">
        <f t="shared" ref="F1256" si="599">G1256*G$2</f>
        <v>51.749999999999993</v>
      </c>
      <c r="G1256" s="35">
        <f t="shared" si="598"/>
        <v>1.1499999999999999</v>
      </c>
    </row>
    <row r="1257" spans="1:7" ht="12.75" hidden="1" customHeight="1" outlineLevel="3" x14ac:dyDescent="0.2">
      <c r="A1257" s="39" t="s">
        <v>2185</v>
      </c>
      <c r="B1257" s="27" t="s">
        <v>2186</v>
      </c>
      <c r="C1257" s="66" t="s">
        <v>24</v>
      </c>
      <c r="D1257" s="54">
        <v>42</v>
      </c>
      <c r="E1257" s="35">
        <f>D1257/G$2</f>
        <v>0.93333333333333335</v>
      </c>
      <c r="F1257" s="35">
        <f t="shared" si="597"/>
        <v>42</v>
      </c>
      <c r="G1257" s="35">
        <f t="shared" si="598"/>
        <v>0.93333333333333335</v>
      </c>
    </row>
    <row r="1258" spans="1:7" ht="12.75" hidden="1" customHeight="1" outlineLevel="3" x14ac:dyDescent="0.2">
      <c r="A1258" s="39" t="s">
        <v>2810</v>
      </c>
      <c r="B1258" s="27" t="s">
        <v>2811</v>
      </c>
      <c r="C1258" s="66" t="s">
        <v>24</v>
      </c>
      <c r="D1258" s="35">
        <f>E1258*G$2</f>
        <v>56.25</v>
      </c>
      <c r="E1258" s="54">
        <v>1.25</v>
      </c>
      <c r="F1258" s="35">
        <f t="shared" si="597"/>
        <v>56.25</v>
      </c>
      <c r="G1258" s="35">
        <f t="shared" si="598"/>
        <v>1.25</v>
      </c>
    </row>
    <row r="1259" spans="1:7" ht="12.75" hidden="1" customHeight="1" outlineLevel="3" x14ac:dyDescent="0.2">
      <c r="A1259" s="39" t="s">
        <v>2187</v>
      </c>
      <c r="B1259" s="27" t="s">
        <v>2188</v>
      </c>
      <c r="C1259" s="66" t="s">
        <v>24</v>
      </c>
      <c r="D1259" s="54">
        <v>50</v>
      </c>
      <c r="E1259" s="35">
        <f>D1259/G$2</f>
        <v>1.1111111111111112</v>
      </c>
      <c r="F1259" s="35">
        <f t="shared" ref="F1259:F1261" si="600">G1259*G$2</f>
        <v>50</v>
      </c>
      <c r="G1259" s="35">
        <f t="shared" si="598"/>
        <v>1.1111111111111112</v>
      </c>
    </row>
    <row r="1260" spans="1:7" ht="12.75" hidden="1" customHeight="1" outlineLevel="3" x14ac:dyDescent="0.2">
      <c r="A1260" s="39" t="s">
        <v>3101</v>
      </c>
      <c r="B1260" s="27" t="s">
        <v>3102</v>
      </c>
      <c r="C1260" s="66" t="s">
        <v>24</v>
      </c>
      <c r="D1260" s="35">
        <f>E1260*G$2</f>
        <v>74.25</v>
      </c>
      <c r="E1260" s="54">
        <v>1.65</v>
      </c>
      <c r="F1260" s="35">
        <f t="shared" si="600"/>
        <v>74.25</v>
      </c>
      <c r="G1260" s="35">
        <f t="shared" si="598"/>
        <v>1.65</v>
      </c>
    </row>
    <row r="1261" spans="1:7" ht="12.75" hidden="1" customHeight="1" outlineLevel="3" x14ac:dyDescent="0.2">
      <c r="A1261" s="39" t="s">
        <v>3342</v>
      </c>
      <c r="B1261" s="27" t="s">
        <v>3343</v>
      </c>
      <c r="C1261" s="66" t="s">
        <v>24</v>
      </c>
      <c r="D1261" s="35">
        <f>E1261*G$2</f>
        <v>81</v>
      </c>
      <c r="E1261" s="54">
        <v>1.8</v>
      </c>
      <c r="F1261" s="35">
        <f t="shared" si="600"/>
        <v>81</v>
      </c>
      <c r="G1261" s="35">
        <f t="shared" si="598"/>
        <v>1.8</v>
      </c>
    </row>
    <row r="1262" spans="1:7" ht="12.75" hidden="1" customHeight="1" outlineLevel="3" x14ac:dyDescent="0.2">
      <c r="A1262" s="39" t="s">
        <v>3344</v>
      </c>
      <c r="B1262" s="27" t="s">
        <v>3345</v>
      </c>
      <c r="C1262" s="66" t="s">
        <v>24</v>
      </c>
      <c r="D1262" s="35">
        <f>E1262*G$2</f>
        <v>99.000000000000014</v>
      </c>
      <c r="E1262" s="54">
        <v>2.2000000000000002</v>
      </c>
      <c r="F1262" s="35">
        <f t="shared" ref="F1262" si="601">G1262*G$2</f>
        <v>99.000000000000014</v>
      </c>
      <c r="G1262" s="35">
        <f t="shared" si="598"/>
        <v>2.2000000000000002</v>
      </c>
    </row>
    <row r="1263" spans="1:7" ht="12.75" hidden="1" customHeight="1" outlineLevel="3" x14ac:dyDescent="0.2">
      <c r="A1263" s="39"/>
      <c r="B1263" s="27"/>
      <c r="C1263" s="66"/>
      <c r="D1263" s="35"/>
      <c r="E1263" s="35"/>
      <c r="F1263" s="35"/>
      <c r="G1263" s="35"/>
    </row>
    <row r="1264" spans="1:7" ht="12.75" hidden="1" customHeight="1" outlineLevel="3" x14ac:dyDescent="0.2">
      <c r="A1264" s="39" t="s">
        <v>3018</v>
      </c>
      <c r="B1264" s="27" t="s">
        <v>3346</v>
      </c>
      <c r="C1264" s="66" t="s">
        <v>24</v>
      </c>
      <c r="D1264" s="35">
        <f t="shared" ref="D1264:D1269" si="602">E1264*G$2</f>
        <v>81</v>
      </c>
      <c r="E1264" s="54">
        <v>1.8</v>
      </c>
      <c r="F1264" s="35">
        <f t="shared" ref="F1264" si="603">G1264*G$2</f>
        <v>81</v>
      </c>
      <c r="G1264" s="35">
        <f t="shared" ref="G1264:G1269" si="604">E1264*(1-G$3)</f>
        <v>1.8</v>
      </c>
    </row>
    <row r="1265" spans="1:7" ht="12.75" hidden="1" customHeight="1" outlineLevel="3" x14ac:dyDescent="0.2">
      <c r="A1265" s="39" t="s">
        <v>2716</v>
      </c>
      <c r="B1265" s="27" t="s">
        <v>3347</v>
      </c>
      <c r="C1265" s="66" t="s">
        <v>24</v>
      </c>
      <c r="D1265" s="35">
        <f t="shared" si="602"/>
        <v>103.49999999999999</v>
      </c>
      <c r="E1265" s="54">
        <v>2.2999999999999998</v>
      </c>
      <c r="F1265" s="35">
        <f t="shared" ref="F1265:F1266" si="605">G1265*G$2</f>
        <v>103.49999999999999</v>
      </c>
      <c r="G1265" s="35">
        <f t="shared" si="604"/>
        <v>2.2999999999999998</v>
      </c>
    </row>
    <row r="1266" spans="1:7" ht="12.75" hidden="1" customHeight="1" outlineLevel="3" x14ac:dyDescent="0.2">
      <c r="A1266" s="39" t="s">
        <v>2793</v>
      </c>
      <c r="B1266" s="27" t="s">
        <v>3348</v>
      </c>
      <c r="C1266" s="66" t="s">
        <v>24</v>
      </c>
      <c r="D1266" s="35">
        <f t="shared" si="602"/>
        <v>135</v>
      </c>
      <c r="E1266" s="54">
        <v>3</v>
      </c>
      <c r="F1266" s="35">
        <f t="shared" si="605"/>
        <v>135</v>
      </c>
      <c r="G1266" s="35">
        <f t="shared" si="604"/>
        <v>3</v>
      </c>
    </row>
    <row r="1267" spans="1:7" ht="12.75" hidden="1" customHeight="1" outlineLevel="3" x14ac:dyDescent="0.2">
      <c r="A1267" s="39" t="s">
        <v>3019</v>
      </c>
      <c r="B1267" s="27" t="s">
        <v>3349</v>
      </c>
      <c r="C1267" s="66" t="s">
        <v>24</v>
      </c>
      <c r="D1267" s="35">
        <f t="shared" si="602"/>
        <v>166.5</v>
      </c>
      <c r="E1267" s="54">
        <v>3.7</v>
      </c>
      <c r="F1267" s="35">
        <f t="shared" ref="F1267" si="606">G1267*G$2</f>
        <v>166.5</v>
      </c>
      <c r="G1267" s="35">
        <f t="shared" si="604"/>
        <v>3.7</v>
      </c>
    </row>
    <row r="1268" spans="1:7" ht="12.75" hidden="1" customHeight="1" outlineLevel="3" x14ac:dyDescent="0.2">
      <c r="A1268" s="39" t="s">
        <v>3100</v>
      </c>
      <c r="B1268" s="27" t="s">
        <v>3350</v>
      </c>
      <c r="C1268" s="66" t="s">
        <v>24</v>
      </c>
      <c r="D1268" s="35">
        <f t="shared" si="602"/>
        <v>211.5</v>
      </c>
      <c r="E1268" s="54">
        <v>4.7</v>
      </c>
      <c r="F1268" s="35">
        <f t="shared" ref="F1268:F1269" si="607">G1268*G$2</f>
        <v>211.5</v>
      </c>
      <c r="G1268" s="35">
        <f t="shared" si="604"/>
        <v>4.7</v>
      </c>
    </row>
    <row r="1269" spans="1:7" ht="12.75" hidden="1" customHeight="1" outlineLevel="3" x14ac:dyDescent="0.2">
      <c r="A1269" s="39" t="s">
        <v>3099</v>
      </c>
      <c r="B1269" s="27" t="s">
        <v>3351</v>
      </c>
      <c r="C1269" s="66" t="s">
        <v>24</v>
      </c>
      <c r="D1269" s="35">
        <f t="shared" si="602"/>
        <v>267.75</v>
      </c>
      <c r="E1269" s="54">
        <v>5.95</v>
      </c>
      <c r="F1269" s="35">
        <f t="shared" si="607"/>
        <v>267.75</v>
      </c>
      <c r="G1269" s="35">
        <f t="shared" si="604"/>
        <v>5.95</v>
      </c>
    </row>
    <row r="1270" spans="1:7" ht="12.75" hidden="1" customHeight="1" outlineLevel="3" x14ac:dyDescent="0.2">
      <c r="A1270" s="39"/>
      <c r="B1270" s="28" t="s">
        <v>4152</v>
      </c>
      <c r="C1270" s="29"/>
      <c r="D1270" s="30"/>
      <c r="E1270" s="30"/>
      <c r="F1270" s="51"/>
      <c r="G1270" s="51"/>
    </row>
    <row r="1271" spans="1:7" ht="12.75" hidden="1" customHeight="1" outlineLevel="3" x14ac:dyDescent="0.2">
      <c r="A1271" s="39" t="s">
        <v>2267</v>
      </c>
      <c r="B1271" s="27" t="s">
        <v>2268</v>
      </c>
      <c r="C1271" s="66" t="s">
        <v>24</v>
      </c>
      <c r="D1271" s="98">
        <v>14</v>
      </c>
      <c r="E1271" s="35">
        <f t="shared" ref="E1271:E1274" si="608">D1271/G$2</f>
        <v>0.31111111111111112</v>
      </c>
      <c r="F1271" s="35">
        <f t="shared" ref="F1271:F1273" si="609">G1271*G$2</f>
        <v>14</v>
      </c>
      <c r="G1271" s="35">
        <f t="shared" ref="G1271:G1274" si="610">E1271*(1-G$3)</f>
        <v>0.31111111111111112</v>
      </c>
    </row>
    <row r="1272" spans="1:7" ht="12.75" hidden="1" customHeight="1" outlineLevel="3" x14ac:dyDescent="0.2">
      <c r="A1272" s="39" t="s">
        <v>2269</v>
      </c>
      <c r="B1272" s="27" t="s">
        <v>2270</v>
      </c>
      <c r="C1272" s="66" t="s">
        <v>24</v>
      </c>
      <c r="D1272" s="98">
        <v>17.8</v>
      </c>
      <c r="E1272" s="35">
        <f t="shared" si="608"/>
        <v>0.39555555555555555</v>
      </c>
      <c r="F1272" s="35">
        <f t="shared" si="609"/>
        <v>17.8</v>
      </c>
      <c r="G1272" s="35">
        <f t="shared" si="610"/>
        <v>0.39555555555555555</v>
      </c>
    </row>
    <row r="1273" spans="1:7" ht="12.75" hidden="1" customHeight="1" outlineLevel="3" x14ac:dyDescent="0.2">
      <c r="A1273" s="39" t="s">
        <v>2271</v>
      </c>
      <c r="B1273" s="27" t="s">
        <v>2272</v>
      </c>
      <c r="C1273" s="66" t="s">
        <v>24</v>
      </c>
      <c r="D1273" s="98">
        <v>27.4</v>
      </c>
      <c r="E1273" s="35">
        <f t="shared" si="608"/>
        <v>0.60888888888888881</v>
      </c>
      <c r="F1273" s="35">
        <f t="shared" si="609"/>
        <v>27.399999999999995</v>
      </c>
      <c r="G1273" s="35">
        <f t="shared" si="610"/>
        <v>0.60888888888888881</v>
      </c>
    </row>
    <row r="1274" spans="1:7" ht="12.75" hidden="1" customHeight="1" outlineLevel="3" x14ac:dyDescent="0.2">
      <c r="A1274" s="39" t="s">
        <v>2273</v>
      </c>
      <c r="B1274" s="27" t="s">
        <v>2274</v>
      </c>
      <c r="C1274" s="66" t="s">
        <v>24</v>
      </c>
      <c r="D1274" s="98">
        <v>34.700000000000003</v>
      </c>
      <c r="E1274" s="35">
        <f t="shared" si="608"/>
        <v>0.77111111111111119</v>
      </c>
      <c r="F1274" s="35">
        <f>G1274*G$2</f>
        <v>34.700000000000003</v>
      </c>
      <c r="G1274" s="35">
        <f t="shared" si="610"/>
        <v>0.77111111111111119</v>
      </c>
    </row>
    <row r="1275" spans="1:7" ht="12.75" hidden="1" customHeight="1" outlineLevel="3" x14ac:dyDescent="0.2">
      <c r="A1275" s="39"/>
      <c r="B1275" s="28" t="s">
        <v>2717</v>
      </c>
      <c r="C1275" s="29"/>
      <c r="D1275" s="30"/>
      <c r="E1275" s="30"/>
      <c r="F1275" s="51"/>
      <c r="G1275" s="51"/>
    </row>
    <row r="1276" spans="1:7" ht="12.75" hidden="1" customHeight="1" outlineLevel="3" x14ac:dyDescent="0.2">
      <c r="A1276" s="39" t="s">
        <v>1173</v>
      </c>
      <c r="B1276" s="27" t="s">
        <v>1174</v>
      </c>
      <c r="C1276" s="66" t="s">
        <v>29</v>
      </c>
      <c r="D1276" s="35">
        <f>E1276*G$2</f>
        <v>6750</v>
      </c>
      <c r="E1276" s="54">
        <v>150</v>
      </c>
      <c r="F1276" s="35">
        <f t="shared" ref="F1276" si="611">G1276*G$2</f>
        <v>6750</v>
      </c>
      <c r="G1276" s="35">
        <f t="shared" ref="G1276:G1288" si="612">E1276*(1-G$3)</f>
        <v>150</v>
      </c>
    </row>
    <row r="1277" spans="1:7" ht="12.75" hidden="1" customHeight="1" outlineLevel="3" x14ac:dyDescent="0.2">
      <c r="A1277" s="39" t="s">
        <v>1175</v>
      </c>
      <c r="B1277" s="27" t="s">
        <v>1176</v>
      </c>
      <c r="C1277" s="66" t="s">
        <v>29</v>
      </c>
      <c r="D1277" s="35">
        <f>E1277*G$2</f>
        <v>1395</v>
      </c>
      <c r="E1277" s="54">
        <v>31</v>
      </c>
      <c r="F1277" s="35">
        <f t="shared" ref="F1277" si="613">G1277*G$2</f>
        <v>1395</v>
      </c>
      <c r="G1277" s="35">
        <f t="shared" si="612"/>
        <v>31</v>
      </c>
    </row>
    <row r="1278" spans="1:7" ht="12.75" hidden="1" customHeight="1" outlineLevel="3" x14ac:dyDescent="0.2">
      <c r="A1278" s="39" t="s">
        <v>1177</v>
      </c>
      <c r="B1278" s="27" t="s">
        <v>1178</v>
      </c>
      <c r="C1278" s="66" t="s">
        <v>29</v>
      </c>
      <c r="D1278" s="35">
        <f>E1278*G$2</f>
        <v>2295</v>
      </c>
      <c r="E1278" s="54">
        <v>51</v>
      </c>
      <c r="F1278" s="35">
        <f t="shared" ref="F1278" si="614">G1278*G$2</f>
        <v>2295</v>
      </c>
      <c r="G1278" s="35">
        <f t="shared" si="612"/>
        <v>51</v>
      </c>
    </row>
    <row r="1279" spans="1:7" ht="12.75" hidden="1" customHeight="1" outlineLevel="3" x14ac:dyDescent="0.2">
      <c r="A1279" s="39" t="s">
        <v>1181</v>
      </c>
      <c r="B1279" s="27" t="s">
        <v>1182</v>
      </c>
      <c r="C1279" s="66" t="s">
        <v>29</v>
      </c>
      <c r="D1279" s="35">
        <f>E1279*G$2</f>
        <v>10.35</v>
      </c>
      <c r="E1279" s="54">
        <v>0.23</v>
      </c>
      <c r="F1279" s="35">
        <f t="shared" ref="F1279:F1299" si="615">G1279*G$2</f>
        <v>10.35</v>
      </c>
      <c r="G1279" s="35">
        <f t="shared" si="612"/>
        <v>0.23</v>
      </c>
    </row>
    <row r="1280" spans="1:7" ht="12.75" hidden="1" customHeight="1" outlineLevel="3" x14ac:dyDescent="0.2">
      <c r="A1280" s="39" t="s">
        <v>1183</v>
      </c>
      <c r="B1280" s="27" t="s">
        <v>1184</v>
      </c>
      <c r="C1280" s="66" t="s">
        <v>29</v>
      </c>
      <c r="D1280" s="35">
        <f>E1280*G$2</f>
        <v>6.3000000000000007</v>
      </c>
      <c r="E1280" s="54">
        <v>0.14000000000000001</v>
      </c>
      <c r="F1280" s="35">
        <f t="shared" si="615"/>
        <v>6.3000000000000007</v>
      </c>
      <c r="G1280" s="35">
        <f t="shared" si="612"/>
        <v>0.14000000000000001</v>
      </c>
    </row>
    <row r="1281" spans="1:7" ht="12.75" hidden="1" customHeight="1" outlineLevel="3" x14ac:dyDescent="0.2">
      <c r="A1281" s="39" t="s">
        <v>1996</v>
      </c>
      <c r="B1281" s="27" t="s">
        <v>2341</v>
      </c>
      <c r="C1281" s="66" t="s">
        <v>29</v>
      </c>
      <c r="D1281" s="54">
        <v>55</v>
      </c>
      <c r="E1281" s="35">
        <f t="shared" ref="E1281:E1288" si="616">D1281/G$2</f>
        <v>1.2222222222222223</v>
      </c>
      <c r="F1281" s="35">
        <f t="shared" ref="F1281" si="617">G1281*G$2</f>
        <v>55.000000000000007</v>
      </c>
      <c r="G1281" s="35">
        <f t="shared" si="612"/>
        <v>1.2222222222222223</v>
      </c>
    </row>
    <row r="1282" spans="1:7" ht="12.75" hidden="1" customHeight="1" outlineLevel="3" x14ac:dyDescent="0.2">
      <c r="A1282" s="39" t="s">
        <v>3808</v>
      </c>
      <c r="B1282" s="27" t="s">
        <v>3809</v>
      </c>
      <c r="C1282" s="66" t="s">
        <v>29</v>
      </c>
      <c r="D1282" s="54">
        <v>187.5</v>
      </c>
      <c r="E1282" s="35">
        <f t="shared" ref="E1282:E1283" si="618">D1282/G$2</f>
        <v>4.166666666666667</v>
      </c>
      <c r="F1282" s="35">
        <f t="shared" ref="F1282:F1283" si="619">G1282*G$2</f>
        <v>187.5</v>
      </c>
      <c r="G1282" s="35">
        <f t="shared" ref="G1282:G1283" si="620">E1282*(1-G$3)</f>
        <v>4.166666666666667</v>
      </c>
    </row>
    <row r="1283" spans="1:7" ht="12.75" hidden="1" customHeight="1" outlineLevel="3" x14ac:dyDescent="0.2">
      <c r="A1283" s="39" t="s">
        <v>3810</v>
      </c>
      <c r="B1283" s="27" t="s">
        <v>3809</v>
      </c>
      <c r="C1283" s="66" t="s">
        <v>29</v>
      </c>
      <c r="D1283" s="54">
        <v>175</v>
      </c>
      <c r="E1283" s="35">
        <f t="shared" si="618"/>
        <v>3.8888888888888888</v>
      </c>
      <c r="F1283" s="35">
        <f t="shared" si="619"/>
        <v>175</v>
      </c>
      <c r="G1283" s="35">
        <f t="shared" si="620"/>
        <v>3.8888888888888888</v>
      </c>
    </row>
    <row r="1284" spans="1:7" ht="12.75" hidden="1" customHeight="1" outlineLevel="3" x14ac:dyDescent="0.2">
      <c r="A1284" s="39" t="s">
        <v>2342</v>
      </c>
      <c r="B1284" s="27" t="s">
        <v>2343</v>
      </c>
      <c r="C1284" s="66" t="s">
        <v>29</v>
      </c>
      <c r="D1284" s="54">
        <v>33</v>
      </c>
      <c r="E1284" s="35">
        <f t="shared" si="616"/>
        <v>0.73333333333333328</v>
      </c>
      <c r="F1284" s="35">
        <f t="shared" ref="F1284:F1289" si="621">G1284*G$2</f>
        <v>33</v>
      </c>
      <c r="G1284" s="35">
        <f t="shared" si="612"/>
        <v>0.73333333333333328</v>
      </c>
    </row>
    <row r="1285" spans="1:7" ht="12.75" hidden="1" customHeight="1" outlineLevel="3" x14ac:dyDescent="0.2">
      <c r="A1285" s="39" t="s">
        <v>1179</v>
      </c>
      <c r="B1285" s="27" t="s">
        <v>1180</v>
      </c>
      <c r="C1285" s="66" t="s">
        <v>29</v>
      </c>
      <c r="D1285" s="54">
        <v>36</v>
      </c>
      <c r="E1285" s="35">
        <f t="shared" si="616"/>
        <v>0.8</v>
      </c>
      <c r="F1285" s="35">
        <f t="shared" si="621"/>
        <v>36</v>
      </c>
      <c r="G1285" s="35">
        <f t="shared" si="612"/>
        <v>0.8</v>
      </c>
    </row>
    <row r="1286" spans="1:7" ht="12.75" hidden="1" customHeight="1" outlineLevel="3" x14ac:dyDescent="0.2">
      <c r="A1286" s="39" t="s">
        <v>3062</v>
      </c>
      <c r="B1286" s="27" t="s">
        <v>3063</v>
      </c>
      <c r="C1286" s="66" t="s">
        <v>29</v>
      </c>
      <c r="D1286" s="54">
        <v>60</v>
      </c>
      <c r="E1286" s="35">
        <f t="shared" si="616"/>
        <v>1.3333333333333333</v>
      </c>
      <c r="F1286" s="35">
        <f t="shared" si="621"/>
        <v>60</v>
      </c>
      <c r="G1286" s="35">
        <f t="shared" si="612"/>
        <v>1.3333333333333333</v>
      </c>
    </row>
    <row r="1287" spans="1:7" ht="12.75" hidden="1" customHeight="1" outlineLevel="3" x14ac:dyDescent="0.2">
      <c r="A1287" s="39" t="s">
        <v>1185</v>
      </c>
      <c r="B1287" s="27" t="s">
        <v>1186</v>
      </c>
      <c r="C1287" s="66" t="s">
        <v>29</v>
      </c>
      <c r="D1287" s="54">
        <v>133</v>
      </c>
      <c r="E1287" s="35">
        <f t="shared" si="616"/>
        <v>2.9555555555555557</v>
      </c>
      <c r="F1287" s="35">
        <f t="shared" si="621"/>
        <v>133</v>
      </c>
      <c r="G1287" s="35">
        <f t="shared" si="612"/>
        <v>2.9555555555555557</v>
      </c>
    </row>
    <row r="1288" spans="1:7" ht="12.75" hidden="1" customHeight="1" outlineLevel="3" x14ac:dyDescent="0.2">
      <c r="A1288" s="39" t="s">
        <v>3497</v>
      </c>
      <c r="B1288" s="27" t="s">
        <v>3498</v>
      </c>
      <c r="C1288" s="66" t="s">
        <v>29</v>
      </c>
      <c r="D1288" s="54">
        <v>300</v>
      </c>
      <c r="E1288" s="35">
        <f t="shared" si="616"/>
        <v>6.666666666666667</v>
      </c>
      <c r="F1288" s="35">
        <f t="shared" si="621"/>
        <v>300</v>
      </c>
      <c r="G1288" s="35">
        <f t="shared" si="612"/>
        <v>6.666666666666667</v>
      </c>
    </row>
    <row r="1289" spans="1:7" ht="12.75" hidden="1" customHeight="1" outlineLevel="3" x14ac:dyDescent="0.2">
      <c r="A1289" s="39" t="s">
        <v>3815</v>
      </c>
      <c r="B1289" s="27" t="s">
        <v>3816</v>
      </c>
      <c r="C1289" s="66" t="s">
        <v>341</v>
      </c>
      <c r="D1289" s="54">
        <v>150</v>
      </c>
      <c r="E1289" s="35">
        <f t="shared" ref="E1289" si="622">D1289/G$2</f>
        <v>3.3333333333333335</v>
      </c>
      <c r="F1289" s="35">
        <f t="shared" si="621"/>
        <v>150</v>
      </c>
      <c r="G1289" s="35">
        <f t="shared" ref="G1289" si="623">E1289*(1-G$3)</f>
        <v>3.3333333333333335</v>
      </c>
    </row>
    <row r="1290" spans="1:7" ht="14.25" hidden="1" customHeight="1" outlineLevel="2" collapsed="1" x14ac:dyDescent="0.2">
      <c r="A1290" s="200"/>
      <c r="B1290" s="28" t="s">
        <v>2718</v>
      </c>
      <c r="C1290" s="29"/>
      <c r="D1290" s="30"/>
      <c r="E1290" s="30"/>
      <c r="F1290" s="51"/>
      <c r="G1290" s="51"/>
    </row>
    <row r="1291" spans="1:7" ht="14.25" hidden="1" customHeight="1" outlineLevel="3" x14ac:dyDescent="0.2">
      <c r="A1291" s="39" t="s">
        <v>1187</v>
      </c>
      <c r="B1291" s="27" t="s">
        <v>4015</v>
      </c>
      <c r="C1291" s="66" t="s">
        <v>24</v>
      </c>
      <c r="D1291" s="54">
        <v>34.200000000000003</v>
      </c>
      <c r="E1291" s="35">
        <f t="shared" ref="E1291:E1292" si="624">D1291/G$2</f>
        <v>0.76</v>
      </c>
      <c r="F1291" s="35">
        <f t="shared" ref="F1291:F1292" si="625">G1291*G$2</f>
        <v>34.200000000000003</v>
      </c>
      <c r="G1291" s="35">
        <f t="shared" ref="G1291:G1292" si="626">E1291*(1-G$3)</f>
        <v>0.76</v>
      </c>
    </row>
    <row r="1292" spans="1:7" ht="14.25" hidden="1" customHeight="1" outlineLevel="3" x14ac:dyDescent="0.2">
      <c r="A1292" s="39" t="s">
        <v>1188</v>
      </c>
      <c r="B1292" s="27" t="s">
        <v>4016</v>
      </c>
      <c r="C1292" s="66" t="s">
        <v>24</v>
      </c>
      <c r="D1292" s="54">
        <v>42.4</v>
      </c>
      <c r="E1292" s="35">
        <f t="shared" si="624"/>
        <v>0.94222222222222218</v>
      </c>
      <c r="F1292" s="35">
        <f t="shared" si="625"/>
        <v>42.4</v>
      </c>
      <c r="G1292" s="35">
        <f t="shared" si="626"/>
        <v>0.94222222222222218</v>
      </c>
    </row>
    <row r="1293" spans="1:7" ht="14.25" hidden="1" customHeight="1" outlineLevel="3" x14ac:dyDescent="0.2">
      <c r="A1293" s="39" t="s">
        <v>1189</v>
      </c>
      <c r="B1293" s="27" t="s">
        <v>4014</v>
      </c>
      <c r="C1293" s="66" t="s">
        <v>24</v>
      </c>
      <c r="D1293" s="54">
        <v>48.9</v>
      </c>
      <c r="E1293" s="35">
        <f>D1293/G$2</f>
        <v>1.0866666666666667</v>
      </c>
      <c r="F1293" s="35">
        <f>G1293*G$2</f>
        <v>48.9</v>
      </c>
      <c r="G1293" s="35">
        <f>E1293*(1-G$3)</f>
        <v>1.0866666666666667</v>
      </c>
    </row>
    <row r="1294" spans="1:7" ht="14.25" hidden="1" customHeight="1" outlineLevel="3" x14ac:dyDescent="0.2">
      <c r="A1294" s="39" t="s">
        <v>1190</v>
      </c>
      <c r="B1294" s="27" t="s">
        <v>4018</v>
      </c>
      <c r="C1294" s="66" t="s">
        <v>24</v>
      </c>
      <c r="D1294" s="54">
        <v>59.7</v>
      </c>
      <c r="E1294" s="35">
        <f t="shared" ref="E1294" si="627">D1294/G$2</f>
        <v>1.3266666666666667</v>
      </c>
      <c r="F1294" s="35">
        <f t="shared" ref="F1294" si="628">G1294*G$2</f>
        <v>59.7</v>
      </c>
      <c r="G1294" s="35">
        <f t="shared" ref="G1294" si="629">E1294*(1-G$3)</f>
        <v>1.3266666666666667</v>
      </c>
    </row>
    <row r="1295" spans="1:7" ht="14.25" hidden="1" customHeight="1" outlineLevel="3" x14ac:dyDescent="0.2">
      <c r="A1295" s="39" t="s">
        <v>1191</v>
      </c>
      <c r="B1295" s="27" t="s">
        <v>4017</v>
      </c>
      <c r="C1295" s="66" t="s">
        <v>24</v>
      </c>
      <c r="D1295" s="54">
        <v>74.099999999999994</v>
      </c>
      <c r="E1295" s="35">
        <f t="shared" ref="E1295" si="630">D1295/G$2</f>
        <v>1.6466666666666665</v>
      </c>
      <c r="F1295" s="35">
        <f t="shared" ref="F1295" si="631">G1295*G$2</f>
        <v>74.099999999999994</v>
      </c>
      <c r="G1295" s="35">
        <f t="shared" ref="G1295" si="632">E1295*(1-G$3)</f>
        <v>1.6466666666666665</v>
      </c>
    </row>
    <row r="1296" spans="1:7" ht="14.25" hidden="1" customHeight="1" outlineLevel="3" x14ac:dyDescent="0.2">
      <c r="A1296" s="39" t="s">
        <v>3939</v>
      </c>
      <c r="B1296" s="27" t="s">
        <v>3940</v>
      </c>
      <c r="C1296" s="66" t="s">
        <v>24</v>
      </c>
      <c r="D1296" s="54">
        <v>75.7</v>
      </c>
      <c r="E1296" s="35">
        <f>D1296/G$2</f>
        <v>1.6822222222222223</v>
      </c>
      <c r="F1296" s="35">
        <f>G1296*G$2</f>
        <v>75.7</v>
      </c>
      <c r="G1296" s="35">
        <f>E1296*(1-G$3)</f>
        <v>1.6822222222222223</v>
      </c>
    </row>
    <row r="1297" spans="1:7" ht="14.25" hidden="1" customHeight="1" outlineLevel="3" x14ac:dyDescent="0.2">
      <c r="A1297" s="39" t="s">
        <v>4019</v>
      </c>
      <c r="B1297" s="27" t="s">
        <v>4020</v>
      </c>
      <c r="C1297" s="66" t="s">
        <v>24</v>
      </c>
      <c r="D1297" s="54">
        <v>115</v>
      </c>
      <c r="E1297" s="35">
        <f t="shared" ref="E1297" si="633">D1297/G$2</f>
        <v>2.5555555555555554</v>
      </c>
      <c r="F1297" s="35">
        <f t="shared" ref="F1297" si="634">G1297*G$2</f>
        <v>114.99999999999999</v>
      </c>
      <c r="G1297" s="35">
        <f t="shared" ref="G1297" si="635">E1297*(1-G$3)</f>
        <v>2.5555555555555554</v>
      </c>
    </row>
    <row r="1298" spans="1:7" ht="14.25" hidden="1" customHeight="1" outlineLevel="2" collapsed="1" x14ac:dyDescent="0.2">
      <c r="A1298" s="200"/>
      <c r="B1298" s="24" t="s">
        <v>4051</v>
      </c>
      <c r="C1298" s="25"/>
      <c r="D1298" s="26"/>
      <c r="E1298" s="26"/>
      <c r="F1298" s="50"/>
      <c r="G1298" s="50"/>
    </row>
    <row r="1299" spans="1:7" ht="14.25" hidden="1" customHeight="1" outlineLevel="3" x14ac:dyDescent="0.2">
      <c r="A1299" s="39" t="s">
        <v>1192</v>
      </c>
      <c r="B1299" s="27" t="s">
        <v>1193</v>
      </c>
      <c r="C1299" s="66" t="s">
        <v>182</v>
      </c>
      <c r="D1299" s="35">
        <f>E1299*G$2</f>
        <v>1035</v>
      </c>
      <c r="E1299" s="54">
        <v>23</v>
      </c>
      <c r="F1299" s="35">
        <f t="shared" si="615"/>
        <v>1035</v>
      </c>
      <c r="G1299" s="35">
        <f>E1299*(1-G$3)</f>
        <v>23</v>
      </c>
    </row>
    <row r="1300" spans="1:7" ht="14.25" hidden="1" customHeight="1" outlineLevel="3" x14ac:dyDescent="0.2">
      <c r="A1300" s="39" t="s">
        <v>1194</v>
      </c>
      <c r="B1300" s="27" t="s">
        <v>1195</v>
      </c>
      <c r="C1300" s="66" t="s">
        <v>182</v>
      </c>
      <c r="D1300" s="35">
        <f>E1300*G$2</f>
        <v>2970</v>
      </c>
      <c r="E1300" s="54">
        <v>66</v>
      </c>
      <c r="F1300" s="35">
        <f t="shared" ref="F1300" si="636">G1300*G$2</f>
        <v>2970</v>
      </c>
      <c r="G1300" s="35">
        <f>E1300*(1-G$3)</f>
        <v>66</v>
      </c>
    </row>
    <row r="1301" spans="1:7" ht="14.25" hidden="1" customHeight="1" outlineLevel="3" x14ac:dyDescent="0.2">
      <c r="A1301" s="39" t="s">
        <v>3338</v>
      </c>
      <c r="B1301" s="27" t="s">
        <v>3339</v>
      </c>
      <c r="C1301" s="66" t="s">
        <v>182</v>
      </c>
      <c r="D1301" s="35">
        <f>E1301*G$2</f>
        <v>189</v>
      </c>
      <c r="E1301" s="54">
        <v>4.2</v>
      </c>
      <c r="F1301" s="35">
        <f t="shared" ref="F1301" si="637">G1301*G$2</f>
        <v>189</v>
      </c>
      <c r="G1301" s="35">
        <f>E1301*(1-G$3)</f>
        <v>4.2</v>
      </c>
    </row>
    <row r="1302" spans="1:7" ht="14.25" customHeight="1" outlineLevel="1" collapsed="1" x14ac:dyDescent="0.2">
      <c r="A1302" s="24" t="s">
        <v>2584</v>
      </c>
      <c r="B1302" s="24"/>
      <c r="C1302" s="25"/>
      <c r="D1302" s="26"/>
      <c r="E1302" s="26"/>
      <c r="F1302" s="50"/>
      <c r="G1302" s="50"/>
    </row>
    <row r="1303" spans="1:7" ht="14.25" hidden="1" customHeight="1" outlineLevel="2" collapsed="1" x14ac:dyDescent="0.2">
      <c r="A1303" s="200"/>
      <c r="B1303" s="99" t="s">
        <v>3313</v>
      </c>
      <c r="C1303" s="29"/>
      <c r="D1303" s="30"/>
      <c r="E1303" s="30"/>
      <c r="F1303" s="51"/>
      <c r="G1303" s="51"/>
    </row>
    <row r="1304" spans="1:7" ht="14.25" hidden="1" customHeight="1" outlineLevel="3" x14ac:dyDescent="0.2">
      <c r="A1304" s="175" t="s">
        <v>3322</v>
      </c>
      <c r="B1304" s="27"/>
      <c r="C1304" s="66"/>
      <c r="D1304" s="35"/>
      <c r="E1304" s="186"/>
      <c r="F1304" s="35"/>
      <c r="G1304" s="35"/>
    </row>
    <row r="1305" spans="1:7" ht="14.25" hidden="1" customHeight="1" outlineLevel="3" x14ac:dyDescent="0.2">
      <c r="A1305" s="39" t="s">
        <v>2349</v>
      </c>
      <c r="B1305" s="27" t="s">
        <v>3314</v>
      </c>
      <c r="C1305" s="66" t="s">
        <v>29</v>
      </c>
      <c r="D1305" s="35">
        <f t="shared" ref="D1305:D1312" si="638">E1305*G$2</f>
        <v>699.3</v>
      </c>
      <c r="E1305" s="54">
        <v>15.54</v>
      </c>
      <c r="F1305" s="35">
        <f t="shared" ref="F1305" si="639">G1305*G$2</f>
        <v>699.3</v>
      </c>
      <c r="G1305" s="35">
        <f t="shared" ref="G1305:G1311" si="640">E1305*(1-G$3)</f>
        <v>15.54</v>
      </c>
    </row>
    <row r="1306" spans="1:7" ht="14.25" hidden="1" customHeight="1" outlineLevel="3" x14ac:dyDescent="0.2">
      <c r="A1306" s="39" t="s">
        <v>2346</v>
      </c>
      <c r="B1306" s="27" t="s">
        <v>3315</v>
      </c>
      <c r="C1306" s="66" t="s">
        <v>29</v>
      </c>
      <c r="D1306" s="35">
        <f t="shared" si="638"/>
        <v>1243.8</v>
      </c>
      <c r="E1306" s="54">
        <v>27.64</v>
      </c>
      <c r="F1306" s="35">
        <f t="shared" ref="F1306" si="641">G1306*G$2</f>
        <v>1243.8</v>
      </c>
      <c r="G1306" s="35">
        <f t="shared" si="640"/>
        <v>27.64</v>
      </c>
    </row>
    <row r="1307" spans="1:7" ht="14.25" hidden="1" customHeight="1" outlineLevel="3" x14ac:dyDescent="0.2">
      <c r="A1307" s="39" t="s">
        <v>2347</v>
      </c>
      <c r="B1307" s="27" t="s">
        <v>3316</v>
      </c>
      <c r="C1307" s="66" t="s">
        <v>29</v>
      </c>
      <c r="D1307" s="35">
        <f t="shared" si="638"/>
        <v>1790.9999999999998</v>
      </c>
      <c r="E1307" s="54">
        <v>39.799999999999997</v>
      </c>
      <c r="F1307" s="35">
        <f t="shared" ref="F1307" si="642">G1307*G$2</f>
        <v>1790.9999999999998</v>
      </c>
      <c r="G1307" s="35">
        <f t="shared" si="640"/>
        <v>39.799999999999997</v>
      </c>
    </row>
    <row r="1308" spans="1:7" ht="14.25" hidden="1" customHeight="1" outlineLevel="3" x14ac:dyDescent="0.2">
      <c r="A1308" s="39" t="s">
        <v>3088</v>
      </c>
      <c r="B1308" s="27" t="s">
        <v>3317</v>
      </c>
      <c r="C1308" s="66" t="s">
        <v>29</v>
      </c>
      <c r="D1308" s="35">
        <f t="shared" si="638"/>
        <v>2060.1</v>
      </c>
      <c r="E1308" s="54">
        <v>45.78</v>
      </c>
      <c r="F1308" s="35">
        <f>G1308*G$2</f>
        <v>2060.1</v>
      </c>
      <c r="G1308" s="35">
        <f t="shared" si="640"/>
        <v>45.78</v>
      </c>
    </row>
    <row r="1309" spans="1:7" ht="14.25" hidden="1" customHeight="1" outlineLevel="3" x14ac:dyDescent="0.2">
      <c r="A1309" s="39" t="s">
        <v>2348</v>
      </c>
      <c r="B1309" s="27" t="s">
        <v>3318</v>
      </c>
      <c r="C1309" s="66" t="s">
        <v>29</v>
      </c>
      <c r="D1309" s="35">
        <f t="shared" si="638"/>
        <v>2430</v>
      </c>
      <c r="E1309" s="54">
        <v>54</v>
      </c>
      <c r="F1309" s="35">
        <f t="shared" ref="F1309" si="643">G1309*G$2</f>
        <v>2430</v>
      </c>
      <c r="G1309" s="35">
        <f t="shared" si="640"/>
        <v>54</v>
      </c>
    </row>
    <row r="1310" spans="1:7" ht="14.25" hidden="1" customHeight="1" outlineLevel="3" x14ac:dyDescent="0.2">
      <c r="A1310" s="39" t="s">
        <v>2842</v>
      </c>
      <c r="B1310" s="27" t="s">
        <v>3319</v>
      </c>
      <c r="C1310" s="66" t="s">
        <v>29</v>
      </c>
      <c r="D1310" s="35">
        <f t="shared" si="638"/>
        <v>2925</v>
      </c>
      <c r="E1310" s="54">
        <v>65</v>
      </c>
      <c r="F1310" s="35">
        <f t="shared" ref="F1310:F1311" si="644">G1310*G$2</f>
        <v>2925</v>
      </c>
      <c r="G1310" s="35">
        <f t="shared" si="640"/>
        <v>65</v>
      </c>
    </row>
    <row r="1311" spans="1:7" ht="14.25" hidden="1" customHeight="1" outlineLevel="3" x14ac:dyDescent="0.2">
      <c r="A1311" s="39" t="s">
        <v>3138</v>
      </c>
      <c r="B1311" s="27" t="s">
        <v>3320</v>
      </c>
      <c r="C1311" s="66" t="s">
        <v>29</v>
      </c>
      <c r="D1311" s="35">
        <f t="shared" si="638"/>
        <v>3420</v>
      </c>
      <c r="E1311" s="54">
        <v>76</v>
      </c>
      <c r="F1311" s="35">
        <f t="shared" si="644"/>
        <v>3420</v>
      </c>
      <c r="G1311" s="35">
        <f t="shared" si="640"/>
        <v>76</v>
      </c>
    </row>
    <row r="1312" spans="1:7" ht="14.25" hidden="1" customHeight="1" outlineLevel="3" x14ac:dyDescent="0.2">
      <c r="A1312" s="39" t="s">
        <v>3139</v>
      </c>
      <c r="B1312" s="27" t="s">
        <v>3321</v>
      </c>
      <c r="C1312" s="66" t="s">
        <v>29</v>
      </c>
      <c r="D1312" s="35">
        <f t="shared" si="638"/>
        <v>5715</v>
      </c>
      <c r="E1312" s="54">
        <v>127</v>
      </c>
      <c r="F1312" s="35"/>
      <c r="G1312" s="35"/>
    </row>
    <row r="1313" spans="1:7" ht="14.25" hidden="1" customHeight="1" outlineLevel="3" x14ac:dyDescent="0.2">
      <c r="A1313" s="175" t="s">
        <v>3999</v>
      </c>
      <c r="B1313" s="27"/>
      <c r="C1313" s="66"/>
      <c r="D1313" s="35"/>
      <c r="E1313" s="186"/>
      <c r="F1313" s="35"/>
      <c r="G1313" s="35"/>
    </row>
    <row r="1314" spans="1:7" ht="14.25" hidden="1" customHeight="1" outlineLevel="3" x14ac:dyDescent="0.2">
      <c r="A1314" s="39" t="s">
        <v>2769</v>
      </c>
      <c r="B1314" s="27" t="s">
        <v>2768</v>
      </c>
      <c r="C1314" s="66" t="s">
        <v>29</v>
      </c>
      <c r="D1314" s="35">
        <f t="shared" ref="D1314:D1320" si="645">E1314*G$2</f>
        <v>299.7</v>
      </c>
      <c r="E1314" s="54">
        <v>6.66</v>
      </c>
      <c r="F1314" s="35">
        <f t="shared" ref="F1314:F1333" si="646">G1314*G$2</f>
        <v>299.7</v>
      </c>
      <c r="G1314" s="35">
        <f t="shared" ref="G1314:G1320" si="647">E1314*(1-G$3)</f>
        <v>6.66</v>
      </c>
    </row>
    <row r="1315" spans="1:7" ht="14.25" hidden="1" customHeight="1" outlineLevel="3" x14ac:dyDescent="0.2">
      <c r="A1315" s="39" t="s">
        <v>2290</v>
      </c>
      <c r="B1315" s="27" t="s">
        <v>2291</v>
      </c>
      <c r="C1315" s="66" t="s">
        <v>29</v>
      </c>
      <c r="D1315" s="35">
        <f t="shared" si="645"/>
        <v>401.4</v>
      </c>
      <c r="E1315" s="54">
        <v>8.92</v>
      </c>
      <c r="F1315" s="35">
        <f t="shared" ref="F1315:F1329" si="648">G1315*G$2</f>
        <v>401.4</v>
      </c>
      <c r="G1315" s="35">
        <f t="shared" si="647"/>
        <v>8.92</v>
      </c>
    </row>
    <row r="1316" spans="1:7" ht="14.25" hidden="1" customHeight="1" outlineLevel="3" x14ac:dyDescent="0.2">
      <c r="A1316" s="39" t="s">
        <v>2292</v>
      </c>
      <c r="B1316" s="27" t="s">
        <v>2293</v>
      </c>
      <c r="C1316" s="66" t="s">
        <v>29</v>
      </c>
      <c r="D1316" s="35">
        <f t="shared" si="645"/>
        <v>471.6</v>
      </c>
      <c r="E1316" s="54">
        <v>10.48</v>
      </c>
      <c r="F1316" s="35">
        <f t="shared" si="648"/>
        <v>471.6</v>
      </c>
      <c r="G1316" s="35">
        <f t="shared" si="647"/>
        <v>10.48</v>
      </c>
    </row>
    <row r="1317" spans="1:7" ht="14.25" hidden="1" customHeight="1" outlineLevel="3" x14ac:dyDescent="0.2">
      <c r="A1317" s="39" t="s">
        <v>2294</v>
      </c>
      <c r="B1317" s="27" t="s">
        <v>2295</v>
      </c>
      <c r="C1317" s="66" t="s">
        <v>29</v>
      </c>
      <c r="D1317" s="35">
        <f t="shared" si="645"/>
        <v>541.79999999999995</v>
      </c>
      <c r="E1317" s="54">
        <v>12.04</v>
      </c>
      <c r="F1317" s="35">
        <f t="shared" si="648"/>
        <v>541.79999999999995</v>
      </c>
      <c r="G1317" s="35">
        <f t="shared" si="647"/>
        <v>12.04</v>
      </c>
    </row>
    <row r="1318" spans="1:7" ht="14.25" hidden="1" customHeight="1" outlineLevel="3" x14ac:dyDescent="0.2">
      <c r="A1318" s="39" t="s">
        <v>2296</v>
      </c>
      <c r="B1318" s="27" t="s">
        <v>2297</v>
      </c>
      <c r="C1318" s="66" t="s">
        <v>29</v>
      </c>
      <c r="D1318" s="35">
        <f t="shared" si="645"/>
        <v>611.1</v>
      </c>
      <c r="E1318" s="54">
        <v>13.58</v>
      </c>
      <c r="F1318" s="35">
        <f t="shared" si="648"/>
        <v>611.1</v>
      </c>
      <c r="G1318" s="35">
        <f t="shared" si="647"/>
        <v>13.58</v>
      </c>
    </row>
    <row r="1319" spans="1:7" ht="14.25" hidden="1" customHeight="1" outlineLevel="3" x14ac:dyDescent="0.2">
      <c r="A1319" s="39" t="s">
        <v>2298</v>
      </c>
      <c r="B1319" s="27" t="s">
        <v>2299</v>
      </c>
      <c r="C1319" s="66" t="s">
        <v>29</v>
      </c>
      <c r="D1319" s="35">
        <f t="shared" si="645"/>
        <v>819</v>
      </c>
      <c r="E1319" s="54">
        <v>18.2</v>
      </c>
      <c r="F1319" s="35">
        <f t="shared" si="648"/>
        <v>819</v>
      </c>
      <c r="G1319" s="35">
        <f t="shared" si="647"/>
        <v>18.2</v>
      </c>
    </row>
    <row r="1320" spans="1:7" ht="14.25" hidden="1" customHeight="1" outlineLevel="3" x14ac:dyDescent="0.2">
      <c r="A1320" s="39" t="s">
        <v>3142</v>
      </c>
      <c r="B1320" s="27" t="s">
        <v>3323</v>
      </c>
      <c r="C1320" s="66" t="s">
        <v>29</v>
      </c>
      <c r="D1320" s="35">
        <f t="shared" si="645"/>
        <v>780.3</v>
      </c>
      <c r="E1320" s="54">
        <v>17.34</v>
      </c>
      <c r="F1320" s="35">
        <f t="shared" si="648"/>
        <v>780.3</v>
      </c>
      <c r="G1320" s="35">
        <f t="shared" si="647"/>
        <v>17.34</v>
      </c>
    </row>
    <row r="1321" spans="1:7" ht="14.25" hidden="1" customHeight="1" outlineLevel="3" x14ac:dyDescent="0.2">
      <c r="A1321" s="175" t="s">
        <v>3998</v>
      </c>
      <c r="B1321" s="27"/>
      <c r="C1321" s="187"/>
      <c r="D1321" s="186"/>
      <c r="E1321" s="186"/>
      <c r="F1321" s="186"/>
      <c r="G1321" s="186"/>
    </row>
    <row r="1322" spans="1:7" ht="14.25" hidden="1" customHeight="1" outlineLevel="3" x14ac:dyDescent="0.2">
      <c r="A1322" s="175"/>
      <c r="B1322" s="220" t="s">
        <v>3989</v>
      </c>
      <c r="C1322" s="187"/>
      <c r="D1322" s="186"/>
      <c r="E1322" s="186"/>
      <c r="F1322" s="186"/>
      <c r="G1322" s="186"/>
    </row>
    <row r="1323" spans="1:7" ht="14.25" hidden="1" customHeight="1" outlineLevel="3" x14ac:dyDescent="0.2">
      <c r="A1323" s="39" t="s">
        <v>3978</v>
      </c>
      <c r="B1323" s="27" t="s">
        <v>3979</v>
      </c>
      <c r="C1323" s="66" t="s">
        <v>29</v>
      </c>
      <c r="D1323" s="35">
        <f t="shared" ref="D1323:D1330" si="649">E1323*G$2</f>
        <v>4050</v>
      </c>
      <c r="E1323" s="54">
        <v>90</v>
      </c>
      <c r="F1323" s="35">
        <f t="shared" ref="F1323:F1324" si="650">G1323*G$2</f>
        <v>4050</v>
      </c>
      <c r="G1323" s="35">
        <f t="shared" ref="G1323:G1330" si="651">E1323*(1-G$3)</f>
        <v>90</v>
      </c>
    </row>
    <row r="1324" spans="1:7" ht="14.25" hidden="1" customHeight="1" outlineLevel="3" x14ac:dyDescent="0.2">
      <c r="A1324" s="39" t="s">
        <v>3980</v>
      </c>
      <c r="B1324" s="27" t="s">
        <v>3981</v>
      </c>
      <c r="C1324" s="66" t="s">
        <v>29</v>
      </c>
      <c r="D1324" s="35">
        <f t="shared" si="649"/>
        <v>4275</v>
      </c>
      <c r="E1324" s="54">
        <v>95</v>
      </c>
      <c r="F1324" s="35">
        <f t="shared" si="650"/>
        <v>4275</v>
      </c>
      <c r="G1324" s="35">
        <f t="shared" si="651"/>
        <v>95</v>
      </c>
    </row>
    <row r="1325" spans="1:7" ht="14.25" hidden="1" customHeight="1" outlineLevel="3" x14ac:dyDescent="0.2">
      <c r="A1325" s="39" t="s">
        <v>3328</v>
      </c>
      <c r="B1325" s="27" t="s">
        <v>3329</v>
      </c>
      <c r="C1325" s="66" t="s">
        <v>29</v>
      </c>
      <c r="D1325" s="35">
        <f t="shared" si="649"/>
        <v>4365</v>
      </c>
      <c r="E1325" s="54">
        <v>97</v>
      </c>
      <c r="F1325" s="35">
        <f t="shared" ref="F1325" si="652">G1325*G$2</f>
        <v>4365</v>
      </c>
      <c r="G1325" s="35">
        <f t="shared" si="651"/>
        <v>97</v>
      </c>
    </row>
    <row r="1326" spans="1:7" ht="14.25" hidden="1" customHeight="1" outlineLevel="3" x14ac:dyDescent="0.2">
      <c r="A1326" s="39" t="s">
        <v>3324</v>
      </c>
      <c r="B1326" s="27" t="s">
        <v>3325</v>
      </c>
      <c r="C1326" s="66" t="s">
        <v>29</v>
      </c>
      <c r="D1326" s="35">
        <f t="shared" si="649"/>
        <v>5625</v>
      </c>
      <c r="E1326" s="54">
        <v>125</v>
      </c>
      <c r="F1326" s="35">
        <f t="shared" si="648"/>
        <v>5625</v>
      </c>
      <c r="G1326" s="35">
        <f t="shared" si="651"/>
        <v>125</v>
      </c>
    </row>
    <row r="1327" spans="1:7" ht="14.25" hidden="1" customHeight="1" outlineLevel="3" x14ac:dyDescent="0.2">
      <c r="A1327" s="39" t="s">
        <v>3982</v>
      </c>
      <c r="B1327" s="27" t="s">
        <v>3983</v>
      </c>
      <c r="C1327" s="66" t="s">
        <v>29</v>
      </c>
      <c r="D1327" s="35">
        <f t="shared" si="649"/>
        <v>6525</v>
      </c>
      <c r="E1327" s="54">
        <v>145</v>
      </c>
      <c r="F1327" s="35">
        <f t="shared" ref="F1327" si="653">G1327*G$2</f>
        <v>6525</v>
      </c>
      <c r="G1327" s="35">
        <f t="shared" si="651"/>
        <v>145</v>
      </c>
    </row>
    <row r="1328" spans="1:7" ht="14.25" hidden="1" customHeight="1" outlineLevel="3" x14ac:dyDescent="0.2">
      <c r="A1328" s="39" t="s">
        <v>3326</v>
      </c>
      <c r="B1328" s="27" t="s">
        <v>3327</v>
      </c>
      <c r="C1328" s="66" t="s">
        <v>29</v>
      </c>
      <c r="D1328" s="35">
        <f t="shared" si="649"/>
        <v>6975</v>
      </c>
      <c r="E1328" s="54">
        <v>155</v>
      </c>
      <c r="F1328" s="35">
        <f t="shared" si="648"/>
        <v>6975</v>
      </c>
      <c r="G1328" s="35">
        <f t="shared" si="651"/>
        <v>155</v>
      </c>
    </row>
    <row r="1329" spans="1:7" ht="14.25" hidden="1" customHeight="1" outlineLevel="3" x14ac:dyDescent="0.2">
      <c r="A1329" s="39" t="s">
        <v>3984</v>
      </c>
      <c r="B1329" s="27" t="s">
        <v>3985</v>
      </c>
      <c r="C1329" s="66" t="s">
        <v>29</v>
      </c>
      <c r="D1329" s="35">
        <f t="shared" si="649"/>
        <v>9450</v>
      </c>
      <c r="E1329" s="54">
        <v>210</v>
      </c>
      <c r="F1329" s="35">
        <f t="shared" si="648"/>
        <v>9450</v>
      </c>
      <c r="G1329" s="35">
        <f t="shared" si="651"/>
        <v>210</v>
      </c>
    </row>
    <row r="1330" spans="1:7" ht="14.25" hidden="1" customHeight="1" outlineLevel="3" x14ac:dyDescent="0.2">
      <c r="A1330" s="39" t="s">
        <v>3986</v>
      </c>
      <c r="B1330" s="27" t="s">
        <v>3987</v>
      </c>
      <c r="C1330" s="66" t="s">
        <v>29</v>
      </c>
      <c r="D1330" s="35">
        <f t="shared" si="649"/>
        <v>9675</v>
      </c>
      <c r="E1330" s="54">
        <v>215</v>
      </c>
      <c r="F1330" s="35">
        <f t="shared" ref="F1330" si="654">G1330*G$2</f>
        <v>9675</v>
      </c>
      <c r="G1330" s="35">
        <f t="shared" si="651"/>
        <v>215</v>
      </c>
    </row>
    <row r="1331" spans="1:7" ht="14.25" hidden="1" customHeight="1" outlineLevel="3" x14ac:dyDescent="0.2">
      <c r="A1331" s="39"/>
      <c r="B1331" s="220" t="s">
        <v>3990</v>
      </c>
      <c r="C1331" s="66"/>
      <c r="D1331" s="35"/>
      <c r="E1331" s="54" t="s">
        <v>3988</v>
      </c>
      <c r="F1331" s="35"/>
      <c r="G1331" s="35"/>
    </row>
    <row r="1332" spans="1:7" ht="14.25" hidden="1" customHeight="1" outlineLevel="3" x14ac:dyDescent="0.2">
      <c r="A1332" s="39" t="s">
        <v>3254</v>
      </c>
      <c r="B1332" s="27" t="s">
        <v>3255</v>
      </c>
      <c r="C1332" s="66" t="s">
        <v>29</v>
      </c>
      <c r="D1332" s="35">
        <f>E1332*G$2</f>
        <v>2700</v>
      </c>
      <c r="E1332" s="54">
        <v>60</v>
      </c>
      <c r="F1332" s="35">
        <f t="shared" ref="F1332" si="655">G1332*G$2</f>
        <v>2700</v>
      </c>
      <c r="G1332" s="35">
        <f>E1332*(1-G$3)</f>
        <v>60</v>
      </c>
    </row>
    <row r="1333" spans="1:7" ht="14.25" hidden="1" customHeight="1" outlineLevel="3" x14ac:dyDescent="0.2">
      <c r="A1333" s="39" t="s">
        <v>3252</v>
      </c>
      <c r="B1333" s="27" t="s">
        <v>3253</v>
      </c>
      <c r="C1333" s="66" t="s">
        <v>29</v>
      </c>
      <c r="D1333" s="35">
        <f>E1333*G$2</f>
        <v>4266</v>
      </c>
      <c r="E1333" s="54">
        <v>94.8</v>
      </c>
      <c r="F1333" s="35">
        <f t="shared" si="646"/>
        <v>4266</v>
      </c>
      <c r="G1333" s="35">
        <f>E1333*(1-G$3)</f>
        <v>94.8</v>
      </c>
    </row>
    <row r="1334" spans="1:7" ht="14.25" hidden="1" customHeight="1" outlineLevel="3" x14ac:dyDescent="0.2">
      <c r="A1334" s="39"/>
      <c r="B1334" s="27"/>
      <c r="C1334" s="66"/>
      <c r="D1334" s="35"/>
      <c r="E1334" s="54"/>
      <c r="F1334" s="35"/>
      <c r="G1334" s="35"/>
    </row>
    <row r="1335" spans="1:7" ht="14.25" hidden="1" customHeight="1" outlineLevel="3" x14ac:dyDescent="0.2">
      <c r="A1335" s="175" t="s">
        <v>4001</v>
      </c>
      <c r="B1335" s="27"/>
      <c r="C1335" s="187"/>
      <c r="D1335" s="186"/>
      <c r="E1335" s="186"/>
      <c r="F1335" s="186"/>
      <c r="G1335" s="186"/>
    </row>
    <row r="1336" spans="1:7" ht="14.25" hidden="1" customHeight="1" outlineLevel="3" x14ac:dyDescent="0.2">
      <c r="A1336" s="39" t="s">
        <v>4000</v>
      </c>
      <c r="B1336" s="27" t="s">
        <v>4002</v>
      </c>
      <c r="C1336" s="66" t="s">
        <v>29</v>
      </c>
      <c r="D1336" s="35">
        <f>E1336*G$2</f>
        <v>5908.5000000000009</v>
      </c>
      <c r="E1336" s="54">
        <v>131.30000000000001</v>
      </c>
      <c r="F1336" s="35">
        <f t="shared" ref="F1336" si="656">G1336*G$2</f>
        <v>5908.5000000000009</v>
      </c>
      <c r="G1336" s="35">
        <f>E1336*(1-G$3)</f>
        <v>131.30000000000001</v>
      </c>
    </row>
    <row r="1337" spans="1:7" ht="14.25" hidden="1" customHeight="1" outlineLevel="3" x14ac:dyDescent="0.2">
      <c r="A1337" s="39" t="s">
        <v>1196</v>
      </c>
      <c r="B1337" s="27" t="s">
        <v>1197</v>
      </c>
      <c r="C1337" s="66" t="s">
        <v>29</v>
      </c>
      <c r="D1337" s="35">
        <f>E1337*G$2</f>
        <v>1035</v>
      </c>
      <c r="E1337" s="54">
        <v>23</v>
      </c>
      <c r="F1337" s="35">
        <f t="shared" ref="F1337" si="657">G1337*G$2</f>
        <v>1035</v>
      </c>
      <c r="G1337" s="35">
        <f>E1337*(1-G$3)</f>
        <v>23</v>
      </c>
    </row>
    <row r="1338" spans="1:7" ht="14.25" hidden="1" customHeight="1" outlineLevel="2" collapsed="1" x14ac:dyDescent="0.2">
      <c r="A1338" s="200"/>
      <c r="B1338" s="99" t="s">
        <v>3445</v>
      </c>
      <c r="C1338" s="29"/>
      <c r="D1338" s="30"/>
      <c r="E1338" s="30"/>
      <c r="F1338" s="51"/>
      <c r="G1338" s="51"/>
    </row>
    <row r="1339" spans="1:7" ht="14.25" hidden="1" customHeight="1" outlineLevel="3" x14ac:dyDescent="0.2">
      <c r="A1339" s="206" t="s">
        <v>2843</v>
      </c>
      <c r="B1339" s="84" t="s">
        <v>3147</v>
      </c>
      <c r="C1339" s="66" t="s">
        <v>29</v>
      </c>
      <c r="D1339" s="35">
        <f t="shared" ref="D1339:D1358" si="658">E1339*G$2</f>
        <v>330.3</v>
      </c>
      <c r="E1339" s="54">
        <v>7.34</v>
      </c>
      <c r="F1339" s="35">
        <f t="shared" ref="F1339:F1389" si="659">G1339*G$2</f>
        <v>330.3</v>
      </c>
      <c r="G1339" s="35">
        <f t="shared" ref="G1339:G1358" si="660">E1339*(1-G$3)</f>
        <v>7.34</v>
      </c>
    </row>
    <row r="1340" spans="1:7" ht="14.25" hidden="1" customHeight="1" outlineLevel="3" x14ac:dyDescent="0.2">
      <c r="A1340" s="206" t="s">
        <v>2844</v>
      </c>
      <c r="B1340" s="84" t="s">
        <v>3148</v>
      </c>
      <c r="C1340" s="66" t="s">
        <v>29</v>
      </c>
      <c r="D1340" s="35">
        <f t="shared" si="658"/>
        <v>368.54999999999995</v>
      </c>
      <c r="E1340" s="54">
        <v>8.19</v>
      </c>
      <c r="F1340" s="35">
        <f t="shared" ref="F1340:F1358" si="661">G1340*G$2</f>
        <v>368.54999999999995</v>
      </c>
      <c r="G1340" s="35">
        <f t="shared" si="660"/>
        <v>8.19</v>
      </c>
    </row>
    <row r="1341" spans="1:7" ht="14.25" hidden="1" customHeight="1" outlineLevel="3" x14ac:dyDescent="0.2">
      <c r="A1341" s="206" t="s">
        <v>2845</v>
      </c>
      <c r="B1341" s="84" t="s">
        <v>3149</v>
      </c>
      <c r="C1341" s="66" t="s">
        <v>29</v>
      </c>
      <c r="D1341" s="35">
        <f t="shared" si="658"/>
        <v>190.35000000000002</v>
      </c>
      <c r="E1341" s="54">
        <v>4.2300000000000004</v>
      </c>
      <c r="F1341" s="35">
        <f t="shared" si="661"/>
        <v>190.35000000000002</v>
      </c>
      <c r="G1341" s="35">
        <f t="shared" si="660"/>
        <v>4.2300000000000004</v>
      </c>
    </row>
    <row r="1342" spans="1:7" ht="14.25" hidden="1" customHeight="1" outlineLevel="3" x14ac:dyDescent="0.2">
      <c r="A1342" s="206" t="s">
        <v>1198</v>
      </c>
      <c r="B1342" s="84" t="s">
        <v>1199</v>
      </c>
      <c r="C1342" s="66" t="s">
        <v>29</v>
      </c>
      <c r="D1342" s="35">
        <f t="shared" si="658"/>
        <v>380.70000000000005</v>
      </c>
      <c r="E1342" s="54">
        <v>8.4600000000000009</v>
      </c>
      <c r="F1342" s="35">
        <f t="shared" si="661"/>
        <v>380.70000000000005</v>
      </c>
      <c r="G1342" s="35">
        <f t="shared" si="660"/>
        <v>8.4600000000000009</v>
      </c>
    </row>
    <row r="1343" spans="1:7" ht="14.25" hidden="1" customHeight="1" outlineLevel="3" x14ac:dyDescent="0.2">
      <c r="A1343" s="206" t="s">
        <v>1200</v>
      </c>
      <c r="B1343" s="84" t="s">
        <v>1201</v>
      </c>
      <c r="C1343" s="66" t="s">
        <v>29</v>
      </c>
      <c r="D1343" s="35">
        <f t="shared" si="658"/>
        <v>190.35000000000002</v>
      </c>
      <c r="E1343" s="54">
        <v>4.2300000000000004</v>
      </c>
      <c r="F1343" s="35">
        <f t="shared" si="661"/>
        <v>190.35000000000002</v>
      </c>
      <c r="G1343" s="35">
        <f t="shared" si="660"/>
        <v>4.2300000000000004</v>
      </c>
    </row>
    <row r="1344" spans="1:7" ht="14.25" hidden="1" customHeight="1" outlineLevel="3" x14ac:dyDescent="0.2">
      <c r="A1344" s="206" t="s">
        <v>1202</v>
      </c>
      <c r="B1344" s="84" t="s">
        <v>1203</v>
      </c>
      <c r="C1344" s="66" t="s">
        <v>29</v>
      </c>
      <c r="D1344" s="35">
        <f t="shared" si="658"/>
        <v>424.34999999999997</v>
      </c>
      <c r="E1344" s="54">
        <v>9.43</v>
      </c>
      <c r="F1344" s="35">
        <f t="shared" si="661"/>
        <v>424.34999999999997</v>
      </c>
      <c r="G1344" s="35">
        <f t="shared" si="660"/>
        <v>9.43</v>
      </c>
    </row>
    <row r="1345" spans="1:7" ht="14.25" hidden="1" customHeight="1" outlineLevel="3" x14ac:dyDescent="0.2">
      <c r="A1345" s="206" t="s">
        <v>2201</v>
      </c>
      <c r="B1345" s="84" t="s">
        <v>2202</v>
      </c>
      <c r="C1345" s="66" t="s">
        <v>29</v>
      </c>
      <c r="D1345" s="35">
        <f t="shared" si="658"/>
        <v>511.65</v>
      </c>
      <c r="E1345" s="54">
        <v>11.37</v>
      </c>
      <c r="F1345" s="35">
        <f t="shared" si="661"/>
        <v>511.65</v>
      </c>
      <c r="G1345" s="35">
        <f t="shared" si="660"/>
        <v>11.37</v>
      </c>
    </row>
    <row r="1346" spans="1:7" ht="14.25" hidden="1" customHeight="1" outlineLevel="3" x14ac:dyDescent="0.2">
      <c r="A1346" s="206" t="s">
        <v>1204</v>
      </c>
      <c r="B1346" s="84" t="s">
        <v>1205</v>
      </c>
      <c r="C1346" s="66" t="s">
        <v>29</v>
      </c>
      <c r="D1346" s="35">
        <f t="shared" si="658"/>
        <v>468</v>
      </c>
      <c r="E1346" s="54">
        <v>10.4</v>
      </c>
      <c r="F1346" s="35">
        <f t="shared" ref="F1346:F1347" si="662">G1346*G$2</f>
        <v>468</v>
      </c>
      <c r="G1346" s="35">
        <f t="shared" si="660"/>
        <v>10.4</v>
      </c>
    </row>
    <row r="1347" spans="1:7" ht="14.25" hidden="1" customHeight="1" outlineLevel="3" x14ac:dyDescent="0.2">
      <c r="A1347" s="206" t="s">
        <v>3330</v>
      </c>
      <c r="B1347" s="84" t="s">
        <v>3876</v>
      </c>
      <c r="C1347" s="66" t="s">
        <v>29</v>
      </c>
      <c r="D1347" s="35">
        <f t="shared" si="658"/>
        <v>360.9</v>
      </c>
      <c r="E1347" s="54">
        <v>8.02</v>
      </c>
      <c r="F1347" s="35">
        <f t="shared" si="662"/>
        <v>360.9</v>
      </c>
      <c r="G1347" s="35">
        <f t="shared" si="660"/>
        <v>8.02</v>
      </c>
    </row>
    <row r="1348" spans="1:7" ht="14.25" hidden="1" customHeight="1" outlineLevel="3" x14ac:dyDescent="0.2">
      <c r="A1348" s="206" t="s">
        <v>3330</v>
      </c>
      <c r="B1348" s="84" t="s">
        <v>3877</v>
      </c>
      <c r="C1348" s="66" t="s">
        <v>29</v>
      </c>
      <c r="D1348" s="35">
        <f t="shared" si="658"/>
        <v>372.15</v>
      </c>
      <c r="E1348" s="54">
        <v>8.27</v>
      </c>
      <c r="F1348" s="35">
        <f t="shared" si="661"/>
        <v>372.15</v>
      </c>
      <c r="G1348" s="35">
        <f t="shared" si="660"/>
        <v>8.27</v>
      </c>
    </row>
    <row r="1349" spans="1:7" ht="14.25" hidden="1" customHeight="1" outlineLevel="3" x14ac:dyDescent="0.2">
      <c r="A1349" s="206" t="s">
        <v>3867</v>
      </c>
      <c r="B1349" s="84" t="s">
        <v>3878</v>
      </c>
      <c r="C1349" s="66" t="s">
        <v>29</v>
      </c>
      <c r="D1349" s="35">
        <f t="shared" ref="D1349:D1351" si="663">E1349*G$2</f>
        <v>385.65000000000003</v>
      </c>
      <c r="E1349" s="54">
        <v>8.57</v>
      </c>
      <c r="F1349" s="35">
        <f t="shared" si="661"/>
        <v>385.65000000000003</v>
      </c>
      <c r="G1349" s="35">
        <f t="shared" ref="G1349:G1351" si="664">E1349*(1-G$3)</f>
        <v>8.57</v>
      </c>
    </row>
    <row r="1350" spans="1:7" ht="14.25" hidden="1" customHeight="1" outlineLevel="3" x14ac:dyDescent="0.2">
      <c r="A1350" s="206" t="s">
        <v>3868</v>
      </c>
      <c r="B1350" s="84" t="s">
        <v>3879</v>
      </c>
      <c r="C1350" s="66" t="s">
        <v>29</v>
      </c>
      <c r="D1350" s="35">
        <f t="shared" si="663"/>
        <v>399.15</v>
      </c>
      <c r="E1350" s="54">
        <v>8.8699999999999992</v>
      </c>
      <c r="F1350" s="35">
        <f t="shared" ref="F1350:F1351" si="665">G1350*G$2</f>
        <v>399.15</v>
      </c>
      <c r="G1350" s="35">
        <f t="shared" si="664"/>
        <v>8.8699999999999992</v>
      </c>
    </row>
    <row r="1351" spans="1:7" ht="14.25" hidden="1" customHeight="1" outlineLevel="3" x14ac:dyDescent="0.2">
      <c r="A1351" s="206" t="s">
        <v>3869</v>
      </c>
      <c r="B1351" s="84" t="s">
        <v>3880</v>
      </c>
      <c r="C1351" s="66" t="s">
        <v>29</v>
      </c>
      <c r="D1351" s="35">
        <f t="shared" si="663"/>
        <v>426.15000000000003</v>
      </c>
      <c r="E1351" s="54">
        <v>9.4700000000000006</v>
      </c>
      <c r="F1351" s="35">
        <f t="shared" si="665"/>
        <v>426.15000000000003</v>
      </c>
      <c r="G1351" s="35">
        <f t="shared" si="664"/>
        <v>9.4700000000000006</v>
      </c>
    </row>
    <row r="1352" spans="1:7" ht="14.25" hidden="1" customHeight="1" outlineLevel="3" x14ac:dyDescent="0.2">
      <c r="A1352" s="206" t="s">
        <v>3331</v>
      </c>
      <c r="B1352" s="84" t="s">
        <v>3881</v>
      </c>
      <c r="C1352" s="66" t="s">
        <v>29</v>
      </c>
      <c r="D1352" s="35">
        <f t="shared" si="658"/>
        <v>468.9</v>
      </c>
      <c r="E1352" s="54">
        <v>10.42</v>
      </c>
      <c r="F1352" s="35">
        <f t="shared" si="661"/>
        <v>468.9</v>
      </c>
      <c r="G1352" s="35">
        <f t="shared" si="660"/>
        <v>10.42</v>
      </c>
    </row>
    <row r="1353" spans="1:7" ht="14.25" hidden="1" customHeight="1" outlineLevel="3" x14ac:dyDescent="0.2">
      <c r="A1353" s="206" t="s">
        <v>3870</v>
      </c>
      <c r="B1353" s="84" t="s">
        <v>3882</v>
      </c>
      <c r="C1353" s="66" t="s">
        <v>29</v>
      </c>
      <c r="D1353" s="35">
        <f t="shared" si="658"/>
        <v>507.59999999999997</v>
      </c>
      <c r="E1353" s="54">
        <v>11.28</v>
      </c>
      <c r="F1353" s="35">
        <f t="shared" si="661"/>
        <v>507.59999999999997</v>
      </c>
      <c r="G1353" s="35">
        <f t="shared" si="660"/>
        <v>11.28</v>
      </c>
    </row>
    <row r="1354" spans="1:7" ht="14.25" hidden="1" customHeight="1" outlineLevel="3" x14ac:dyDescent="0.2">
      <c r="A1354" s="206" t="s">
        <v>3871</v>
      </c>
      <c r="B1354" s="84" t="s">
        <v>3883</v>
      </c>
      <c r="C1354" s="66" t="s">
        <v>29</v>
      </c>
      <c r="D1354" s="35">
        <f t="shared" si="658"/>
        <v>534.6</v>
      </c>
      <c r="E1354" s="54">
        <v>11.88</v>
      </c>
      <c r="F1354" s="35">
        <f t="shared" si="661"/>
        <v>534.6</v>
      </c>
      <c r="G1354" s="35">
        <f t="shared" si="660"/>
        <v>11.88</v>
      </c>
    </row>
    <row r="1355" spans="1:7" ht="14.25" hidden="1" customHeight="1" outlineLevel="3" x14ac:dyDescent="0.2">
      <c r="A1355" s="206" t="s">
        <v>3872</v>
      </c>
      <c r="B1355" s="84" t="s">
        <v>3884</v>
      </c>
      <c r="C1355" s="66" t="s">
        <v>29</v>
      </c>
      <c r="D1355" s="35">
        <f t="shared" si="658"/>
        <v>561.6</v>
      </c>
      <c r="E1355" s="54">
        <v>12.48</v>
      </c>
      <c r="F1355" s="35">
        <f t="shared" si="661"/>
        <v>561.6</v>
      </c>
      <c r="G1355" s="35">
        <f t="shared" si="660"/>
        <v>12.48</v>
      </c>
    </row>
    <row r="1356" spans="1:7" ht="14.25" hidden="1" customHeight="1" outlineLevel="3" x14ac:dyDescent="0.2">
      <c r="A1356" s="206" t="s">
        <v>3873</v>
      </c>
      <c r="B1356" s="84" t="s">
        <v>3885</v>
      </c>
      <c r="C1356" s="66" t="s">
        <v>29</v>
      </c>
      <c r="D1356" s="35">
        <f t="shared" si="658"/>
        <v>615.6</v>
      </c>
      <c r="E1356" s="54">
        <v>13.68</v>
      </c>
      <c r="F1356" s="35">
        <f t="shared" si="661"/>
        <v>615.6</v>
      </c>
      <c r="G1356" s="35">
        <f t="shared" si="660"/>
        <v>13.68</v>
      </c>
    </row>
    <row r="1357" spans="1:7" ht="14.25" hidden="1" customHeight="1" outlineLevel="3" x14ac:dyDescent="0.2">
      <c r="A1357" s="206" t="s">
        <v>3874</v>
      </c>
      <c r="B1357" s="84" t="s">
        <v>3886</v>
      </c>
      <c r="C1357" s="66" t="s">
        <v>29</v>
      </c>
      <c r="D1357" s="35">
        <f t="shared" si="658"/>
        <v>751.05000000000007</v>
      </c>
      <c r="E1357" s="54">
        <v>16.690000000000001</v>
      </c>
      <c r="F1357" s="35">
        <f t="shared" si="661"/>
        <v>751.05000000000007</v>
      </c>
      <c r="G1357" s="35">
        <f t="shared" si="660"/>
        <v>16.690000000000001</v>
      </c>
    </row>
    <row r="1358" spans="1:7" ht="14.25" hidden="1" customHeight="1" outlineLevel="3" x14ac:dyDescent="0.2">
      <c r="A1358" s="206" t="s">
        <v>3875</v>
      </c>
      <c r="B1358" s="84" t="s">
        <v>3887</v>
      </c>
      <c r="C1358" s="66" t="s">
        <v>29</v>
      </c>
      <c r="D1358" s="35">
        <f t="shared" si="658"/>
        <v>886.5</v>
      </c>
      <c r="E1358" s="54">
        <v>19.7</v>
      </c>
      <c r="F1358" s="35">
        <f t="shared" si="661"/>
        <v>886.5</v>
      </c>
      <c r="G1358" s="35">
        <f t="shared" si="660"/>
        <v>19.7</v>
      </c>
    </row>
    <row r="1359" spans="1:7" ht="14.25" hidden="1" customHeight="1" outlineLevel="2" collapsed="1" x14ac:dyDescent="0.2">
      <c r="A1359" s="200"/>
      <c r="B1359" s="99" t="s">
        <v>3444</v>
      </c>
      <c r="C1359" s="29"/>
      <c r="D1359" s="30"/>
      <c r="E1359" s="30"/>
      <c r="F1359" s="51"/>
      <c r="G1359" s="51"/>
    </row>
    <row r="1360" spans="1:7" ht="14.25" hidden="1" customHeight="1" outlineLevel="3" x14ac:dyDescent="0.2">
      <c r="A1360" s="39" t="s">
        <v>2846</v>
      </c>
      <c r="B1360" s="27" t="s">
        <v>2847</v>
      </c>
      <c r="C1360" s="66" t="s">
        <v>29</v>
      </c>
      <c r="D1360" s="35">
        <f t="shared" ref="D1360:D1387" si="666">E1360*G$2</f>
        <v>225</v>
      </c>
      <c r="E1360" s="54">
        <v>5</v>
      </c>
      <c r="F1360" s="35">
        <f t="shared" si="659"/>
        <v>225</v>
      </c>
      <c r="G1360" s="35">
        <f t="shared" ref="G1360:G1387" si="667">E1360*(1-G$3)</f>
        <v>5</v>
      </c>
    </row>
    <row r="1361" spans="1:7" ht="14.25" hidden="1" customHeight="1" outlineLevel="3" x14ac:dyDescent="0.2">
      <c r="A1361" s="39" t="s">
        <v>2848</v>
      </c>
      <c r="B1361" s="27" t="s">
        <v>2849</v>
      </c>
      <c r="C1361" s="66" t="s">
        <v>29</v>
      </c>
      <c r="D1361" s="35">
        <f t="shared" si="666"/>
        <v>306.90000000000003</v>
      </c>
      <c r="E1361" s="54">
        <v>6.82</v>
      </c>
      <c r="F1361" s="35">
        <f t="shared" si="659"/>
        <v>306.90000000000003</v>
      </c>
      <c r="G1361" s="35">
        <f t="shared" si="667"/>
        <v>6.82</v>
      </c>
    </row>
    <row r="1362" spans="1:7" ht="14.25" hidden="1" customHeight="1" outlineLevel="3" x14ac:dyDescent="0.2">
      <c r="A1362" s="39" t="s">
        <v>2850</v>
      </c>
      <c r="B1362" s="27" t="s">
        <v>2851</v>
      </c>
      <c r="C1362" s="66" t="s">
        <v>29</v>
      </c>
      <c r="D1362" s="35">
        <f t="shared" si="666"/>
        <v>325.8</v>
      </c>
      <c r="E1362" s="54">
        <v>7.24</v>
      </c>
      <c r="F1362" s="35">
        <f t="shared" si="659"/>
        <v>325.8</v>
      </c>
      <c r="G1362" s="35">
        <f t="shared" si="667"/>
        <v>7.24</v>
      </c>
    </row>
    <row r="1363" spans="1:7" ht="14.25" hidden="1" customHeight="1" outlineLevel="3" x14ac:dyDescent="0.2">
      <c r="A1363" s="39" t="s">
        <v>2091</v>
      </c>
      <c r="B1363" s="27" t="s">
        <v>1206</v>
      </c>
      <c r="C1363" s="66" t="s">
        <v>29</v>
      </c>
      <c r="D1363" s="35">
        <f t="shared" si="666"/>
        <v>484.2</v>
      </c>
      <c r="E1363" s="54">
        <v>10.76</v>
      </c>
      <c r="F1363" s="35">
        <f t="shared" si="659"/>
        <v>484.2</v>
      </c>
      <c r="G1363" s="35">
        <f t="shared" si="667"/>
        <v>10.76</v>
      </c>
    </row>
    <row r="1364" spans="1:7" ht="14.25" hidden="1" customHeight="1" outlineLevel="3" x14ac:dyDescent="0.2">
      <c r="A1364" s="39" t="s">
        <v>3437</v>
      </c>
      <c r="B1364" s="27" t="s">
        <v>1206</v>
      </c>
      <c r="C1364" s="66" t="s">
        <v>29</v>
      </c>
      <c r="D1364" s="35">
        <f t="shared" si="666"/>
        <v>435.15</v>
      </c>
      <c r="E1364" s="54">
        <v>9.67</v>
      </c>
      <c r="F1364" s="35">
        <f t="shared" si="659"/>
        <v>435.15</v>
      </c>
      <c r="G1364" s="35">
        <f t="shared" si="667"/>
        <v>9.67</v>
      </c>
    </row>
    <row r="1365" spans="1:7" ht="14.25" hidden="1" customHeight="1" outlineLevel="3" x14ac:dyDescent="0.2">
      <c r="A1365" s="39" t="s">
        <v>2852</v>
      </c>
      <c r="B1365" s="27" t="s">
        <v>2853</v>
      </c>
      <c r="C1365" s="66" t="s">
        <v>29</v>
      </c>
      <c r="D1365" s="35">
        <f t="shared" ref="D1365:D1372" si="668">E1365*G$2</f>
        <v>484.2</v>
      </c>
      <c r="E1365" s="54">
        <v>10.76</v>
      </c>
      <c r="F1365" s="35">
        <f t="shared" ref="F1365:F1372" si="669">G1365*G$2</f>
        <v>484.2</v>
      </c>
      <c r="G1365" s="35">
        <f t="shared" ref="G1365:G1372" si="670">E1365*(1-G$3)</f>
        <v>10.76</v>
      </c>
    </row>
    <row r="1366" spans="1:7" ht="14.25" hidden="1" customHeight="1" outlineLevel="3" x14ac:dyDescent="0.2">
      <c r="A1366" s="39" t="s">
        <v>2203</v>
      </c>
      <c r="B1366" s="27" t="s">
        <v>2854</v>
      </c>
      <c r="C1366" s="66" t="s">
        <v>29</v>
      </c>
      <c r="D1366" s="35">
        <f t="shared" si="668"/>
        <v>557.55000000000007</v>
      </c>
      <c r="E1366" s="54">
        <v>12.39</v>
      </c>
      <c r="F1366" s="35">
        <f t="shared" si="669"/>
        <v>557.55000000000007</v>
      </c>
      <c r="G1366" s="35">
        <f t="shared" si="670"/>
        <v>12.39</v>
      </c>
    </row>
    <row r="1367" spans="1:7" ht="14.25" hidden="1" customHeight="1" outlineLevel="3" x14ac:dyDescent="0.2">
      <c r="A1367" s="39" t="s">
        <v>2092</v>
      </c>
      <c r="B1367" s="27" t="s">
        <v>2093</v>
      </c>
      <c r="C1367" s="66" t="s">
        <v>29</v>
      </c>
      <c r="D1367" s="35">
        <f t="shared" si="668"/>
        <v>851.85</v>
      </c>
      <c r="E1367" s="54">
        <v>18.93</v>
      </c>
      <c r="F1367" s="35">
        <f t="shared" si="669"/>
        <v>851.85</v>
      </c>
      <c r="G1367" s="35">
        <f t="shared" si="670"/>
        <v>18.93</v>
      </c>
    </row>
    <row r="1368" spans="1:7" ht="14.25" hidden="1" customHeight="1" outlineLevel="3" x14ac:dyDescent="0.2">
      <c r="A1368" s="39" t="s">
        <v>2350</v>
      </c>
      <c r="B1368" s="27" t="s">
        <v>2351</v>
      </c>
      <c r="C1368" s="66" t="s">
        <v>29</v>
      </c>
      <c r="D1368" s="35">
        <f t="shared" si="668"/>
        <v>1114.2</v>
      </c>
      <c r="E1368" s="54">
        <v>24.76</v>
      </c>
      <c r="F1368" s="35">
        <f t="shared" si="669"/>
        <v>1114.2</v>
      </c>
      <c r="G1368" s="35">
        <f t="shared" si="670"/>
        <v>24.76</v>
      </c>
    </row>
    <row r="1369" spans="1:7" ht="14.25" hidden="1" customHeight="1" outlineLevel="3" x14ac:dyDescent="0.2">
      <c r="A1369" s="39" t="s">
        <v>3150</v>
      </c>
      <c r="B1369" s="27" t="s">
        <v>3151</v>
      </c>
      <c r="C1369" s="66" t="s">
        <v>29</v>
      </c>
      <c r="D1369" s="35">
        <f t="shared" si="668"/>
        <v>1114.2</v>
      </c>
      <c r="E1369" s="54">
        <v>24.76</v>
      </c>
      <c r="F1369" s="35">
        <f t="shared" si="669"/>
        <v>1114.2</v>
      </c>
      <c r="G1369" s="35">
        <f t="shared" si="670"/>
        <v>24.76</v>
      </c>
    </row>
    <row r="1370" spans="1:7" ht="14.25" hidden="1" customHeight="1" outlineLevel="3" x14ac:dyDescent="0.2">
      <c r="A1370" s="39" t="s">
        <v>2352</v>
      </c>
      <c r="B1370" s="27" t="s">
        <v>2353</v>
      </c>
      <c r="C1370" s="66" t="s">
        <v>29</v>
      </c>
      <c r="D1370" s="35">
        <f t="shared" si="668"/>
        <v>1376.55</v>
      </c>
      <c r="E1370" s="54">
        <v>30.59</v>
      </c>
      <c r="F1370" s="35">
        <f t="shared" si="669"/>
        <v>1376.55</v>
      </c>
      <c r="G1370" s="35">
        <f t="shared" si="670"/>
        <v>30.59</v>
      </c>
    </row>
    <row r="1371" spans="1:7" ht="14.25" hidden="1" customHeight="1" outlineLevel="3" x14ac:dyDescent="0.2">
      <c r="A1371" s="39" t="s">
        <v>2435</v>
      </c>
      <c r="B1371" s="27" t="s">
        <v>2436</v>
      </c>
      <c r="C1371" s="66" t="s">
        <v>29</v>
      </c>
      <c r="D1371" s="35">
        <f t="shared" si="668"/>
        <v>1901.6999999999998</v>
      </c>
      <c r="E1371" s="54">
        <v>42.26</v>
      </c>
      <c r="F1371" s="35">
        <f t="shared" si="669"/>
        <v>1901.6999999999998</v>
      </c>
      <c r="G1371" s="35">
        <f t="shared" si="670"/>
        <v>42.26</v>
      </c>
    </row>
    <row r="1372" spans="1:7" ht="14.25" hidden="1" customHeight="1" outlineLevel="3" x14ac:dyDescent="0.2">
      <c r="A1372" s="39" t="s">
        <v>3900</v>
      </c>
      <c r="B1372" s="27" t="s">
        <v>3888</v>
      </c>
      <c r="C1372" s="66" t="s">
        <v>29</v>
      </c>
      <c r="D1372" s="35">
        <f t="shared" si="668"/>
        <v>314.10000000000002</v>
      </c>
      <c r="E1372" s="54">
        <v>6.98</v>
      </c>
      <c r="F1372" s="35">
        <f t="shared" si="669"/>
        <v>314.10000000000002</v>
      </c>
      <c r="G1372" s="35">
        <f t="shared" si="670"/>
        <v>6.98</v>
      </c>
    </row>
    <row r="1373" spans="1:7" ht="14.25" hidden="1" customHeight="1" outlineLevel="3" x14ac:dyDescent="0.2">
      <c r="A1373" s="39" t="s">
        <v>3438</v>
      </c>
      <c r="B1373" s="27" t="s">
        <v>3889</v>
      </c>
      <c r="C1373" s="66" t="s">
        <v>29</v>
      </c>
      <c r="D1373" s="35">
        <f t="shared" si="666"/>
        <v>327.60000000000002</v>
      </c>
      <c r="E1373" s="54">
        <v>7.28</v>
      </c>
      <c r="F1373" s="35">
        <f t="shared" si="659"/>
        <v>327.60000000000002</v>
      </c>
      <c r="G1373" s="35">
        <f t="shared" si="667"/>
        <v>7.28</v>
      </c>
    </row>
    <row r="1374" spans="1:7" ht="14.25" hidden="1" customHeight="1" outlineLevel="3" x14ac:dyDescent="0.2">
      <c r="A1374" s="39" t="s">
        <v>3901</v>
      </c>
      <c r="B1374" s="27" t="s">
        <v>3890</v>
      </c>
      <c r="C1374" s="66" t="s">
        <v>29</v>
      </c>
      <c r="D1374" s="35">
        <f t="shared" si="666"/>
        <v>341.55</v>
      </c>
      <c r="E1374" s="54">
        <v>7.59</v>
      </c>
      <c r="F1374" s="35">
        <f t="shared" si="659"/>
        <v>341.55</v>
      </c>
      <c r="G1374" s="35">
        <f t="shared" si="667"/>
        <v>7.59</v>
      </c>
    </row>
    <row r="1375" spans="1:7" ht="14.25" hidden="1" customHeight="1" outlineLevel="3" x14ac:dyDescent="0.2">
      <c r="A1375" s="39" t="s">
        <v>2548</v>
      </c>
      <c r="B1375" s="27" t="s">
        <v>3891</v>
      </c>
      <c r="C1375" s="66" t="s">
        <v>29</v>
      </c>
      <c r="D1375" s="35">
        <f t="shared" si="666"/>
        <v>355.05</v>
      </c>
      <c r="E1375" s="54">
        <v>7.89</v>
      </c>
      <c r="F1375" s="35">
        <f t="shared" ref="F1375" si="671">G1375*G$2</f>
        <v>355.05</v>
      </c>
      <c r="G1375" s="35">
        <f t="shared" si="667"/>
        <v>7.89</v>
      </c>
    </row>
    <row r="1376" spans="1:7" ht="14.25" hidden="1" customHeight="1" outlineLevel="3" x14ac:dyDescent="0.2">
      <c r="A1376" s="39" t="s">
        <v>3439</v>
      </c>
      <c r="B1376" s="27" t="s">
        <v>3892</v>
      </c>
      <c r="C1376" s="66" t="s">
        <v>29</v>
      </c>
      <c r="D1376" s="35">
        <f t="shared" si="666"/>
        <v>382.05</v>
      </c>
      <c r="E1376" s="54">
        <v>8.49</v>
      </c>
      <c r="F1376" s="35">
        <f t="shared" ref="F1376:F1383" si="672">G1376*G$2</f>
        <v>382.05</v>
      </c>
      <c r="G1376" s="35">
        <f t="shared" si="667"/>
        <v>8.49</v>
      </c>
    </row>
    <row r="1377" spans="1:7" ht="14.25" hidden="1" customHeight="1" outlineLevel="3" x14ac:dyDescent="0.2">
      <c r="A1377" s="39" t="s">
        <v>3440</v>
      </c>
      <c r="B1377" s="27" t="s">
        <v>3893</v>
      </c>
      <c r="C1377" s="66" t="s">
        <v>29</v>
      </c>
      <c r="D1377" s="35">
        <f t="shared" si="666"/>
        <v>436.04999999999995</v>
      </c>
      <c r="E1377" s="54">
        <v>9.69</v>
      </c>
      <c r="F1377" s="35">
        <f t="shared" si="672"/>
        <v>436.04999999999995</v>
      </c>
      <c r="G1377" s="35">
        <f t="shared" si="667"/>
        <v>9.69</v>
      </c>
    </row>
    <row r="1378" spans="1:7" ht="14.25" hidden="1" customHeight="1" outlineLevel="3" x14ac:dyDescent="0.2">
      <c r="A1378" s="39" t="s">
        <v>3902</v>
      </c>
      <c r="B1378" s="27" t="s">
        <v>3894</v>
      </c>
      <c r="C1378" s="66" t="s">
        <v>29</v>
      </c>
      <c r="D1378" s="35">
        <f t="shared" si="666"/>
        <v>463.04999999999995</v>
      </c>
      <c r="E1378" s="54">
        <v>10.29</v>
      </c>
      <c r="F1378" s="35">
        <f t="shared" si="672"/>
        <v>463.04999999999995</v>
      </c>
      <c r="G1378" s="35">
        <f t="shared" si="667"/>
        <v>10.29</v>
      </c>
    </row>
    <row r="1379" spans="1:7" ht="14.25" hidden="1" customHeight="1" outlineLevel="3" x14ac:dyDescent="0.2">
      <c r="A1379" s="39" t="s">
        <v>3903</v>
      </c>
      <c r="B1379" s="27" t="s">
        <v>3895</v>
      </c>
      <c r="C1379" s="66" t="s">
        <v>29</v>
      </c>
      <c r="D1379" s="35">
        <f t="shared" si="666"/>
        <v>490.05</v>
      </c>
      <c r="E1379" s="54">
        <v>10.89</v>
      </c>
      <c r="F1379" s="35">
        <f t="shared" si="672"/>
        <v>490.05</v>
      </c>
      <c r="G1379" s="35">
        <f t="shared" si="667"/>
        <v>10.89</v>
      </c>
    </row>
    <row r="1380" spans="1:7" ht="14.25" hidden="1" customHeight="1" outlineLevel="3" x14ac:dyDescent="0.2">
      <c r="A1380" s="39" t="s">
        <v>3904</v>
      </c>
      <c r="B1380" s="27" t="s">
        <v>3896</v>
      </c>
      <c r="C1380" s="66" t="s">
        <v>29</v>
      </c>
      <c r="D1380" s="35">
        <f t="shared" si="666"/>
        <v>517.5</v>
      </c>
      <c r="E1380" s="54">
        <v>11.5</v>
      </c>
      <c r="F1380" s="35">
        <f t="shared" si="672"/>
        <v>517.5</v>
      </c>
      <c r="G1380" s="35">
        <f t="shared" si="667"/>
        <v>11.5</v>
      </c>
    </row>
    <row r="1381" spans="1:7" ht="14.25" hidden="1" customHeight="1" outlineLevel="3" x14ac:dyDescent="0.2">
      <c r="A1381" s="39" t="s">
        <v>2549</v>
      </c>
      <c r="B1381" s="27" t="s">
        <v>3897</v>
      </c>
      <c r="C1381" s="66" t="s">
        <v>29</v>
      </c>
      <c r="D1381" s="35">
        <f t="shared" si="666"/>
        <v>571.5</v>
      </c>
      <c r="E1381" s="54">
        <v>12.7</v>
      </c>
      <c r="F1381" s="35">
        <f t="shared" si="672"/>
        <v>571.5</v>
      </c>
      <c r="G1381" s="35">
        <f t="shared" si="667"/>
        <v>12.7</v>
      </c>
    </row>
    <row r="1382" spans="1:7" ht="14.25" hidden="1" customHeight="1" outlineLevel="3" x14ac:dyDescent="0.2">
      <c r="A1382" s="39" t="s">
        <v>2855</v>
      </c>
      <c r="B1382" s="27" t="s">
        <v>3898</v>
      </c>
      <c r="C1382" s="66" t="s">
        <v>29</v>
      </c>
      <c r="D1382" s="35">
        <f t="shared" si="666"/>
        <v>706.95</v>
      </c>
      <c r="E1382" s="54">
        <v>15.71</v>
      </c>
      <c r="F1382" s="35">
        <f t="shared" si="672"/>
        <v>706.95</v>
      </c>
      <c r="G1382" s="35">
        <f t="shared" si="667"/>
        <v>15.71</v>
      </c>
    </row>
    <row r="1383" spans="1:7" ht="14.25" hidden="1" customHeight="1" outlineLevel="3" x14ac:dyDescent="0.2">
      <c r="A1383" s="39" t="s">
        <v>3441</v>
      </c>
      <c r="B1383" s="27" t="s">
        <v>3899</v>
      </c>
      <c r="C1383" s="66" t="s">
        <v>29</v>
      </c>
      <c r="D1383" s="35">
        <f t="shared" si="666"/>
        <v>841.95</v>
      </c>
      <c r="E1383" s="54">
        <v>18.71</v>
      </c>
      <c r="F1383" s="35">
        <f t="shared" si="672"/>
        <v>841.95</v>
      </c>
      <c r="G1383" s="35">
        <f t="shared" si="667"/>
        <v>18.71</v>
      </c>
    </row>
    <row r="1384" spans="1:7" ht="14.25" hidden="1" customHeight="1" outlineLevel="3" x14ac:dyDescent="0.2">
      <c r="A1384" s="39" t="s">
        <v>3442</v>
      </c>
      <c r="B1384" s="27" t="s">
        <v>3443</v>
      </c>
      <c r="C1384" s="66" t="s">
        <v>29</v>
      </c>
      <c r="D1384" s="35">
        <f t="shared" si="666"/>
        <v>517.5</v>
      </c>
      <c r="E1384" s="54">
        <v>11.5</v>
      </c>
      <c r="F1384" s="35">
        <f t="shared" ref="F1384:F1387" si="673">G1384*G$2</f>
        <v>517.5</v>
      </c>
      <c r="G1384" s="35">
        <f t="shared" si="667"/>
        <v>11.5</v>
      </c>
    </row>
    <row r="1385" spans="1:7" ht="14.25" hidden="1" customHeight="1" outlineLevel="3" x14ac:dyDescent="0.2">
      <c r="A1385" s="39" t="s">
        <v>2094</v>
      </c>
      <c r="B1385" s="27" t="s">
        <v>1207</v>
      </c>
      <c r="C1385" s="66" t="s">
        <v>29</v>
      </c>
      <c r="D1385" s="35">
        <f t="shared" si="666"/>
        <v>1507.0500000000002</v>
      </c>
      <c r="E1385" s="54">
        <v>33.49</v>
      </c>
      <c r="F1385" s="35">
        <f t="shared" si="673"/>
        <v>1507.0500000000002</v>
      </c>
      <c r="G1385" s="35">
        <f t="shared" si="667"/>
        <v>33.49</v>
      </c>
    </row>
    <row r="1386" spans="1:7" ht="14.25" hidden="1" customHeight="1" outlineLevel="3" x14ac:dyDescent="0.2">
      <c r="A1386" s="39" t="s">
        <v>2095</v>
      </c>
      <c r="B1386" s="27" t="s">
        <v>1208</v>
      </c>
      <c r="C1386" s="66" t="s">
        <v>29</v>
      </c>
      <c r="D1386" s="35">
        <f t="shared" si="666"/>
        <v>1642.5</v>
      </c>
      <c r="E1386" s="54">
        <v>36.5</v>
      </c>
      <c r="F1386" s="35">
        <f t="shared" si="673"/>
        <v>1642.5</v>
      </c>
      <c r="G1386" s="35">
        <f t="shared" si="667"/>
        <v>36.5</v>
      </c>
    </row>
    <row r="1387" spans="1:7" ht="14.25" hidden="1" customHeight="1" outlineLevel="3" x14ac:dyDescent="0.2">
      <c r="A1387" s="39" t="s">
        <v>2096</v>
      </c>
      <c r="B1387" s="27" t="s">
        <v>1209</v>
      </c>
      <c r="C1387" s="66" t="s">
        <v>29</v>
      </c>
      <c r="D1387" s="35">
        <f t="shared" si="666"/>
        <v>1913.4</v>
      </c>
      <c r="E1387" s="54">
        <v>42.52</v>
      </c>
      <c r="F1387" s="35">
        <f t="shared" si="673"/>
        <v>1913.4</v>
      </c>
      <c r="G1387" s="35">
        <f t="shared" si="667"/>
        <v>42.52</v>
      </c>
    </row>
    <row r="1388" spans="1:7" ht="14.25" hidden="1" customHeight="1" outlineLevel="2" collapsed="1" x14ac:dyDescent="0.2">
      <c r="A1388" s="200"/>
      <c r="B1388" s="99" t="s">
        <v>3448</v>
      </c>
      <c r="C1388" s="29"/>
      <c r="D1388" s="30"/>
      <c r="E1388" s="30"/>
      <c r="F1388" s="51"/>
      <c r="G1388" s="51"/>
    </row>
    <row r="1389" spans="1:7" ht="14.25" hidden="1" customHeight="1" outlineLevel="3" x14ac:dyDescent="0.2">
      <c r="A1389" s="39" t="s">
        <v>2088</v>
      </c>
      <c r="B1389" s="27" t="s">
        <v>1210</v>
      </c>
      <c r="C1389" s="66" t="s">
        <v>29</v>
      </c>
      <c r="D1389" s="35">
        <f>E1389*G$2</f>
        <v>190.8</v>
      </c>
      <c r="E1389" s="54">
        <v>4.24</v>
      </c>
      <c r="F1389" s="35">
        <f t="shared" si="659"/>
        <v>190.8</v>
      </c>
      <c r="G1389" s="35">
        <f>E1389*(1-G$3)</f>
        <v>4.24</v>
      </c>
    </row>
    <row r="1390" spans="1:7" ht="14.25" hidden="1" customHeight="1" outlineLevel="3" x14ac:dyDescent="0.2">
      <c r="A1390" s="39" t="s">
        <v>3446</v>
      </c>
      <c r="B1390" s="27" t="s">
        <v>3447</v>
      </c>
      <c r="C1390" s="66" t="s">
        <v>29</v>
      </c>
      <c r="D1390" s="35">
        <f>E1390*G$2</f>
        <v>714.15</v>
      </c>
      <c r="E1390" s="54">
        <v>15.87</v>
      </c>
      <c r="F1390" s="35">
        <f t="shared" ref="F1390:F1391" si="674">G1390*G$2</f>
        <v>714.15</v>
      </c>
      <c r="G1390" s="35">
        <f>E1390*(1-G$3)</f>
        <v>15.87</v>
      </c>
    </row>
    <row r="1391" spans="1:7" ht="14.25" hidden="1" customHeight="1" outlineLevel="3" x14ac:dyDescent="0.2">
      <c r="A1391" s="39" t="s">
        <v>2089</v>
      </c>
      <c r="B1391" s="27" t="s">
        <v>1211</v>
      </c>
      <c r="C1391" s="66" t="s">
        <v>29</v>
      </c>
      <c r="D1391" s="35">
        <f>E1391*G$2</f>
        <v>353.25</v>
      </c>
      <c r="E1391" s="54">
        <v>7.85</v>
      </c>
      <c r="F1391" s="35">
        <f t="shared" si="674"/>
        <v>353.25</v>
      </c>
      <c r="G1391" s="35">
        <f>E1391*(1-G$3)</f>
        <v>7.85</v>
      </c>
    </row>
    <row r="1392" spans="1:7" ht="14.25" hidden="1" customHeight="1" outlineLevel="3" x14ac:dyDescent="0.2">
      <c r="A1392" s="39" t="s">
        <v>2090</v>
      </c>
      <c r="B1392" s="27" t="s">
        <v>1212</v>
      </c>
      <c r="C1392" s="66" t="s">
        <v>29</v>
      </c>
      <c r="D1392" s="35">
        <f>E1392*G$2</f>
        <v>165.15</v>
      </c>
      <c r="E1392" s="54">
        <v>3.67</v>
      </c>
      <c r="F1392" s="35">
        <f t="shared" ref="F1392" si="675">G1392*G$2</f>
        <v>165.15</v>
      </c>
      <c r="G1392" s="35">
        <f>E1392*(1-G$3)</f>
        <v>3.67</v>
      </c>
    </row>
    <row r="1393" spans="1:7" ht="14.25" hidden="1" customHeight="1" outlineLevel="2" collapsed="1" x14ac:dyDescent="0.2">
      <c r="A1393" s="39"/>
      <c r="B1393" s="99" t="s">
        <v>3449</v>
      </c>
      <c r="C1393" s="29"/>
      <c r="D1393" s="30"/>
      <c r="E1393" s="30"/>
      <c r="F1393" s="51"/>
      <c r="G1393" s="51"/>
    </row>
    <row r="1394" spans="1:7" ht="14.25" hidden="1" customHeight="1" outlineLevel="3" x14ac:dyDescent="0.2">
      <c r="A1394" s="39" t="s">
        <v>1944</v>
      </c>
      <c r="B1394" s="27" t="s">
        <v>1945</v>
      </c>
      <c r="C1394" s="66" t="s">
        <v>29</v>
      </c>
      <c r="D1394" s="35">
        <f t="shared" ref="D1394:D1401" si="676">E1394*G$2</f>
        <v>531</v>
      </c>
      <c r="E1394" s="54">
        <v>11.8</v>
      </c>
      <c r="F1394" s="35">
        <f t="shared" ref="F1394:F1401" si="677">G1394*G$2</f>
        <v>531</v>
      </c>
      <c r="G1394" s="35">
        <f t="shared" ref="G1394:G1401" si="678">E1394*(1-G$3)</f>
        <v>11.8</v>
      </c>
    </row>
    <row r="1395" spans="1:7" ht="14.25" hidden="1" customHeight="1" outlineLevel="3" x14ac:dyDescent="0.2">
      <c r="A1395" s="39" t="s">
        <v>1946</v>
      </c>
      <c r="B1395" s="27" t="s">
        <v>1947</v>
      </c>
      <c r="C1395" s="66" t="s">
        <v>29</v>
      </c>
      <c r="D1395" s="35">
        <f t="shared" si="676"/>
        <v>567</v>
      </c>
      <c r="E1395" s="54">
        <v>12.6</v>
      </c>
      <c r="F1395" s="35">
        <f t="shared" si="677"/>
        <v>567</v>
      </c>
      <c r="G1395" s="35">
        <f t="shared" si="678"/>
        <v>12.6</v>
      </c>
    </row>
    <row r="1396" spans="1:7" ht="14.25" hidden="1" customHeight="1" outlineLevel="3" x14ac:dyDescent="0.2">
      <c r="A1396" s="39" t="s">
        <v>1948</v>
      </c>
      <c r="B1396" s="27" t="s">
        <v>2250</v>
      </c>
      <c r="C1396" s="66" t="s">
        <v>29</v>
      </c>
      <c r="D1396" s="35">
        <f t="shared" si="676"/>
        <v>594</v>
      </c>
      <c r="E1396" s="54">
        <v>13.2</v>
      </c>
      <c r="F1396" s="35">
        <f t="shared" ref="F1396:F1398" si="679">G1396*G$2</f>
        <v>594</v>
      </c>
      <c r="G1396" s="35">
        <f t="shared" si="678"/>
        <v>13.2</v>
      </c>
    </row>
    <row r="1397" spans="1:7" ht="14.25" hidden="1" customHeight="1" outlineLevel="3" x14ac:dyDescent="0.2">
      <c r="A1397" s="39" t="s">
        <v>1949</v>
      </c>
      <c r="B1397" s="27" t="s">
        <v>2251</v>
      </c>
      <c r="C1397" s="66" t="s">
        <v>29</v>
      </c>
      <c r="D1397" s="35">
        <f t="shared" si="676"/>
        <v>657</v>
      </c>
      <c r="E1397" s="54">
        <v>14.6</v>
      </c>
      <c r="F1397" s="35">
        <f t="shared" ref="F1397" si="680">G1397*G$2</f>
        <v>657</v>
      </c>
      <c r="G1397" s="35">
        <f t="shared" si="678"/>
        <v>14.6</v>
      </c>
    </row>
    <row r="1398" spans="1:7" ht="14.25" hidden="1" customHeight="1" outlineLevel="3" x14ac:dyDescent="0.2">
      <c r="A1398" s="39" t="s">
        <v>1950</v>
      </c>
      <c r="B1398" s="27" t="s">
        <v>1951</v>
      </c>
      <c r="C1398" s="66" t="s">
        <v>29</v>
      </c>
      <c r="D1398" s="35">
        <f t="shared" si="676"/>
        <v>378</v>
      </c>
      <c r="E1398" s="54">
        <v>8.4</v>
      </c>
      <c r="F1398" s="35">
        <f t="shared" si="679"/>
        <v>378</v>
      </c>
      <c r="G1398" s="35">
        <f t="shared" si="678"/>
        <v>8.4</v>
      </c>
    </row>
    <row r="1399" spans="1:7" ht="14.25" hidden="1" customHeight="1" outlineLevel="3" x14ac:dyDescent="0.2">
      <c r="A1399" s="39" t="s">
        <v>1952</v>
      </c>
      <c r="B1399" s="27" t="s">
        <v>1953</v>
      </c>
      <c r="C1399" s="66" t="s">
        <v>29</v>
      </c>
      <c r="D1399" s="35">
        <f t="shared" si="676"/>
        <v>387</v>
      </c>
      <c r="E1399" s="54">
        <v>8.6</v>
      </c>
      <c r="F1399" s="35">
        <f t="shared" si="677"/>
        <v>387</v>
      </c>
      <c r="G1399" s="35">
        <f t="shared" si="678"/>
        <v>8.6</v>
      </c>
    </row>
    <row r="1400" spans="1:7" ht="14.25" hidden="1" customHeight="1" outlineLevel="3" x14ac:dyDescent="0.2">
      <c r="A1400" s="39" t="s">
        <v>1954</v>
      </c>
      <c r="B1400" s="27" t="s">
        <v>1955</v>
      </c>
      <c r="C1400" s="66" t="s">
        <v>29</v>
      </c>
      <c r="D1400" s="35">
        <f t="shared" si="676"/>
        <v>400.5</v>
      </c>
      <c r="E1400" s="54">
        <v>8.9</v>
      </c>
      <c r="F1400" s="35">
        <f t="shared" si="677"/>
        <v>400.5</v>
      </c>
      <c r="G1400" s="35">
        <f t="shared" si="678"/>
        <v>8.9</v>
      </c>
    </row>
    <row r="1401" spans="1:7" ht="14.25" hidden="1" customHeight="1" outlineLevel="3" x14ac:dyDescent="0.2">
      <c r="A1401" s="39" t="s">
        <v>1956</v>
      </c>
      <c r="B1401" s="27" t="s">
        <v>1957</v>
      </c>
      <c r="C1401" s="66" t="s">
        <v>29</v>
      </c>
      <c r="D1401" s="35">
        <f t="shared" si="676"/>
        <v>427.5</v>
      </c>
      <c r="E1401" s="54">
        <v>9.5</v>
      </c>
      <c r="F1401" s="35">
        <f t="shared" si="677"/>
        <v>427.5</v>
      </c>
      <c r="G1401" s="35">
        <f t="shared" si="678"/>
        <v>9.5</v>
      </c>
    </row>
    <row r="1402" spans="1:7" ht="14.25" hidden="1" customHeight="1" outlineLevel="2" collapsed="1" x14ac:dyDescent="0.2">
      <c r="A1402" s="200"/>
      <c r="B1402" s="99" t="s">
        <v>2962</v>
      </c>
      <c r="C1402" s="29"/>
      <c r="D1402" s="30"/>
      <c r="E1402" s="30"/>
      <c r="F1402" s="51"/>
      <c r="G1402" s="51"/>
    </row>
    <row r="1403" spans="1:7" ht="14.25" hidden="1" customHeight="1" outlineLevel="3" x14ac:dyDescent="0.2">
      <c r="A1403" s="39" t="s">
        <v>2963</v>
      </c>
      <c r="B1403" s="27" t="s">
        <v>2964</v>
      </c>
      <c r="C1403" s="66" t="s">
        <v>29</v>
      </c>
      <c r="D1403" s="35">
        <f>E1403*G$2</f>
        <v>720</v>
      </c>
      <c r="E1403" s="54">
        <v>16</v>
      </c>
      <c r="F1403" s="35">
        <f t="shared" ref="F1403:F1404" si="681">G1403*G$2</f>
        <v>720</v>
      </c>
      <c r="G1403" s="35">
        <f>E1403*(1-G$3)</f>
        <v>16</v>
      </c>
    </row>
    <row r="1404" spans="1:7" ht="14.25" hidden="1" customHeight="1" outlineLevel="3" x14ac:dyDescent="0.2">
      <c r="A1404" s="39" t="s">
        <v>2965</v>
      </c>
      <c r="B1404" s="27" t="s">
        <v>2966</v>
      </c>
      <c r="C1404" s="66" t="s">
        <v>29</v>
      </c>
      <c r="D1404" s="35">
        <f>E1404*G$2</f>
        <v>900</v>
      </c>
      <c r="E1404" s="54">
        <v>20</v>
      </c>
      <c r="F1404" s="35">
        <f t="shared" si="681"/>
        <v>900</v>
      </c>
      <c r="G1404" s="35">
        <f>E1404*(1-G$3)</f>
        <v>20</v>
      </c>
    </row>
    <row r="1405" spans="1:7" ht="14.25" hidden="1" customHeight="1" outlineLevel="2" collapsed="1" x14ac:dyDescent="0.2">
      <c r="A1405" s="200"/>
      <c r="B1405" s="210" t="s">
        <v>3429</v>
      </c>
      <c r="C1405" s="29"/>
      <c r="D1405" s="30"/>
      <c r="E1405" s="30"/>
      <c r="F1405" s="51"/>
      <c r="G1405" s="51"/>
    </row>
    <row r="1406" spans="1:7" ht="14.25" hidden="1" customHeight="1" outlineLevel="3" x14ac:dyDescent="0.2">
      <c r="A1406" s="39" t="s">
        <v>3430</v>
      </c>
      <c r="B1406" s="27" t="s">
        <v>3431</v>
      </c>
      <c r="C1406" s="66" t="s">
        <v>29</v>
      </c>
      <c r="D1406" s="35">
        <f t="shared" ref="D1406:D1458" si="682">E1406*G$2</f>
        <v>270</v>
      </c>
      <c r="E1406" s="54">
        <v>6</v>
      </c>
      <c r="F1406" s="35">
        <f t="shared" ref="F1406:F1492" si="683">G1406*G$2</f>
        <v>270</v>
      </c>
      <c r="G1406" s="35">
        <f t="shared" ref="G1406:G1458" si="684">E1406*(1-G$3)</f>
        <v>6</v>
      </c>
    </row>
    <row r="1407" spans="1:7" ht="14.25" hidden="1" customHeight="1" outlineLevel="3" x14ac:dyDescent="0.2">
      <c r="A1407" s="39" t="s">
        <v>2857</v>
      </c>
      <c r="B1407" s="27" t="s">
        <v>2858</v>
      </c>
      <c r="C1407" s="66" t="s">
        <v>29</v>
      </c>
      <c r="D1407" s="35">
        <f t="shared" si="682"/>
        <v>137.25</v>
      </c>
      <c r="E1407" s="54">
        <v>3.05</v>
      </c>
      <c r="F1407" s="35">
        <f t="shared" ref="F1407" si="685">G1407*G$2</f>
        <v>137.25</v>
      </c>
      <c r="G1407" s="35">
        <f t="shared" si="684"/>
        <v>3.05</v>
      </c>
    </row>
    <row r="1408" spans="1:7" ht="14.25" hidden="1" customHeight="1" outlineLevel="3" x14ac:dyDescent="0.2">
      <c r="A1408" s="39" t="s">
        <v>1213</v>
      </c>
      <c r="B1408" s="27" t="s">
        <v>1214</v>
      </c>
      <c r="C1408" s="66" t="s">
        <v>29</v>
      </c>
      <c r="D1408" s="35">
        <f t="shared" si="682"/>
        <v>285.3</v>
      </c>
      <c r="E1408" s="54">
        <v>6.34</v>
      </c>
      <c r="F1408" s="35">
        <f t="shared" ref="F1408:F1410" si="686">G1408*G$2</f>
        <v>285.3</v>
      </c>
      <c r="G1408" s="35">
        <f t="shared" si="684"/>
        <v>6.34</v>
      </c>
    </row>
    <row r="1409" spans="1:7" ht="14.25" hidden="1" customHeight="1" outlineLevel="3" x14ac:dyDescent="0.2">
      <c r="A1409" s="39" t="s">
        <v>3432</v>
      </c>
      <c r="B1409" s="27" t="s">
        <v>3433</v>
      </c>
      <c r="C1409" s="66" t="s">
        <v>29</v>
      </c>
      <c r="D1409" s="35">
        <f t="shared" ref="D1409:D1419" si="687">E1409*G$2</f>
        <v>297</v>
      </c>
      <c r="E1409" s="54">
        <v>6.6</v>
      </c>
      <c r="F1409" s="35">
        <f t="shared" si="686"/>
        <v>297</v>
      </c>
      <c r="G1409" s="35">
        <f t="shared" ref="G1409:G1419" si="688">E1409*(1-G$3)</f>
        <v>6.6</v>
      </c>
    </row>
    <row r="1410" spans="1:7" ht="14.25" hidden="1" customHeight="1" outlineLevel="3" x14ac:dyDescent="0.2">
      <c r="A1410" s="39" t="s">
        <v>3905</v>
      </c>
      <c r="B1410" s="27" t="s">
        <v>3906</v>
      </c>
      <c r="C1410" s="66" t="s">
        <v>29</v>
      </c>
      <c r="D1410" s="35">
        <f t="shared" si="687"/>
        <v>271.8</v>
      </c>
      <c r="E1410" s="54">
        <v>6.04</v>
      </c>
      <c r="F1410" s="35">
        <f t="shared" si="686"/>
        <v>271.8</v>
      </c>
      <c r="G1410" s="35">
        <f t="shared" si="688"/>
        <v>6.04</v>
      </c>
    </row>
    <row r="1411" spans="1:7" ht="14.25" hidden="1" customHeight="1" outlineLevel="3" x14ac:dyDescent="0.2">
      <c r="A1411" s="39" t="s">
        <v>2550</v>
      </c>
      <c r="B1411" s="27" t="s">
        <v>2551</v>
      </c>
      <c r="C1411" s="66" t="s">
        <v>29</v>
      </c>
      <c r="D1411" s="35">
        <f t="shared" si="687"/>
        <v>283.5</v>
      </c>
      <c r="E1411" s="54">
        <v>6.3</v>
      </c>
      <c r="F1411" s="35">
        <f t="shared" ref="F1411:F1419" si="689">G1411*G$2</f>
        <v>283.5</v>
      </c>
      <c r="G1411" s="35">
        <f t="shared" si="688"/>
        <v>6.3</v>
      </c>
    </row>
    <row r="1412" spans="1:7" ht="14.25" hidden="1" customHeight="1" outlineLevel="3" x14ac:dyDescent="0.2">
      <c r="A1412" s="39" t="s">
        <v>2859</v>
      </c>
      <c r="B1412" s="27" t="s">
        <v>2860</v>
      </c>
      <c r="C1412" s="66" t="s">
        <v>29</v>
      </c>
      <c r="D1412" s="35">
        <f t="shared" si="687"/>
        <v>298.35000000000002</v>
      </c>
      <c r="E1412" s="54">
        <v>6.63</v>
      </c>
      <c r="F1412" s="35">
        <f t="shared" si="689"/>
        <v>298.35000000000002</v>
      </c>
      <c r="G1412" s="35">
        <f t="shared" si="688"/>
        <v>6.63</v>
      </c>
    </row>
    <row r="1413" spans="1:7" ht="14.25" hidden="1" customHeight="1" outlineLevel="3" x14ac:dyDescent="0.2">
      <c r="A1413" s="39" t="s">
        <v>2087</v>
      </c>
      <c r="B1413" s="27" t="s">
        <v>2861</v>
      </c>
      <c r="C1413" s="66" t="s">
        <v>29</v>
      </c>
      <c r="D1413" s="35">
        <f t="shared" si="687"/>
        <v>135.9</v>
      </c>
      <c r="E1413" s="54">
        <v>3.02</v>
      </c>
      <c r="F1413" s="35">
        <f t="shared" si="689"/>
        <v>135.9</v>
      </c>
      <c r="G1413" s="35">
        <f t="shared" si="688"/>
        <v>3.02</v>
      </c>
    </row>
    <row r="1414" spans="1:7" ht="14.25" hidden="1" customHeight="1" outlineLevel="3" x14ac:dyDescent="0.2">
      <c r="A1414" s="39" t="s">
        <v>2552</v>
      </c>
      <c r="B1414" s="27" t="s">
        <v>2553</v>
      </c>
      <c r="C1414" s="66" t="s">
        <v>29</v>
      </c>
      <c r="D1414" s="35">
        <f t="shared" si="687"/>
        <v>310.5</v>
      </c>
      <c r="E1414" s="54">
        <v>6.9</v>
      </c>
      <c r="F1414" s="35">
        <f t="shared" si="689"/>
        <v>310.5</v>
      </c>
      <c r="G1414" s="35">
        <f t="shared" si="688"/>
        <v>6.9</v>
      </c>
    </row>
    <row r="1415" spans="1:7" ht="14.25" hidden="1" customHeight="1" outlineLevel="3" x14ac:dyDescent="0.2">
      <c r="A1415" s="39" t="s">
        <v>1987</v>
      </c>
      <c r="B1415" s="27" t="s">
        <v>2437</v>
      </c>
      <c r="C1415" s="66" t="s">
        <v>29</v>
      </c>
      <c r="D1415" s="35">
        <f t="shared" si="687"/>
        <v>327.60000000000002</v>
      </c>
      <c r="E1415" s="54">
        <v>7.28</v>
      </c>
      <c r="F1415" s="35">
        <f t="shared" si="689"/>
        <v>327.60000000000002</v>
      </c>
      <c r="G1415" s="35">
        <f t="shared" si="688"/>
        <v>7.28</v>
      </c>
    </row>
    <row r="1416" spans="1:7" ht="14.25" hidden="1" customHeight="1" outlineLevel="3" x14ac:dyDescent="0.2">
      <c r="A1416" s="39" t="s">
        <v>2554</v>
      </c>
      <c r="B1416" s="27" t="s">
        <v>2555</v>
      </c>
      <c r="C1416" s="66" t="s">
        <v>29</v>
      </c>
      <c r="D1416" s="35">
        <f t="shared" si="687"/>
        <v>149.4</v>
      </c>
      <c r="E1416" s="54">
        <v>3.32</v>
      </c>
      <c r="F1416" s="35">
        <f t="shared" si="689"/>
        <v>149.4</v>
      </c>
      <c r="G1416" s="35">
        <f t="shared" si="688"/>
        <v>3.32</v>
      </c>
    </row>
    <row r="1417" spans="1:7" ht="14.25" hidden="1" customHeight="1" outlineLevel="3" x14ac:dyDescent="0.2">
      <c r="A1417" s="39" t="s">
        <v>3907</v>
      </c>
      <c r="B1417" s="27" t="s">
        <v>3908</v>
      </c>
      <c r="C1417" s="66" t="s">
        <v>29</v>
      </c>
      <c r="D1417" s="35">
        <f t="shared" si="687"/>
        <v>326.25</v>
      </c>
      <c r="E1417" s="54">
        <v>7.25</v>
      </c>
      <c r="F1417" s="35">
        <f t="shared" si="689"/>
        <v>326.25</v>
      </c>
      <c r="G1417" s="35">
        <f t="shared" si="688"/>
        <v>7.25</v>
      </c>
    </row>
    <row r="1418" spans="1:7" ht="14.25" hidden="1" customHeight="1" outlineLevel="3" x14ac:dyDescent="0.2">
      <c r="A1418" s="39" t="s">
        <v>2556</v>
      </c>
      <c r="B1418" s="27" t="s">
        <v>2557</v>
      </c>
      <c r="C1418" s="66" t="s">
        <v>29</v>
      </c>
      <c r="D1418" s="35">
        <f t="shared" si="687"/>
        <v>337.5</v>
      </c>
      <c r="E1418" s="54">
        <v>7.5</v>
      </c>
      <c r="F1418" s="35">
        <f t="shared" si="689"/>
        <v>337.5</v>
      </c>
      <c r="G1418" s="35">
        <f t="shared" si="688"/>
        <v>7.5</v>
      </c>
    </row>
    <row r="1419" spans="1:7" ht="14.25" hidden="1" customHeight="1" outlineLevel="3" x14ac:dyDescent="0.2">
      <c r="A1419" s="39" t="s">
        <v>3152</v>
      </c>
      <c r="B1419" s="27" t="s">
        <v>3153</v>
      </c>
      <c r="C1419" s="66" t="s">
        <v>29</v>
      </c>
      <c r="D1419" s="35">
        <f t="shared" si="687"/>
        <v>371.25</v>
      </c>
      <c r="E1419" s="54">
        <v>8.25</v>
      </c>
      <c r="F1419" s="35">
        <f t="shared" si="689"/>
        <v>371.25</v>
      </c>
      <c r="G1419" s="35">
        <f t="shared" si="688"/>
        <v>8.25</v>
      </c>
    </row>
    <row r="1420" spans="1:7" ht="14.25" hidden="1" customHeight="1" outlineLevel="3" x14ac:dyDescent="0.2">
      <c r="A1420" s="39" t="s">
        <v>1215</v>
      </c>
      <c r="B1420" s="27" t="s">
        <v>1216</v>
      </c>
      <c r="C1420" s="66" t="s">
        <v>29</v>
      </c>
      <c r="D1420" s="35">
        <f t="shared" si="682"/>
        <v>162.9</v>
      </c>
      <c r="E1420" s="54">
        <v>3.62</v>
      </c>
      <c r="F1420" s="35">
        <f t="shared" ref="F1420:F1423" si="690">G1420*G$2</f>
        <v>162.9</v>
      </c>
      <c r="G1420" s="35">
        <f t="shared" si="684"/>
        <v>3.62</v>
      </c>
    </row>
    <row r="1421" spans="1:7" ht="14.25" hidden="1" customHeight="1" outlineLevel="3" x14ac:dyDescent="0.2">
      <c r="A1421" s="39" t="s">
        <v>2558</v>
      </c>
      <c r="B1421" s="27" t="s">
        <v>2559</v>
      </c>
      <c r="C1421" s="66" t="s">
        <v>29</v>
      </c>
      <c r="D1421" s="35">
        <f t="shared" si="682"/>
        <v>162.9</v>
      </c>
      <c r="E1421" s="54">
        <v>3.62</v>
      </c>
      <c r="F1421" s="35">
        <f t="shared" si="690"/>
        <v>162.9</v>
      </c>
      <c r="G1421" s="35">
        <f t="shared" si="684"/>
        <v>3.62</v>
      </c>
    </row>
    <row r="1422" spans="1:7" ht="14.25" hidden="1" customHeight="1" outlineLevel="3" x14ac:dyDescent="0.2">
      <c r="A1422" s="39" t="s">
        <v>2560</v>
      </c>
      <c r="B1422" s="27" t="s">
        <v>2561</v>
      </c>
      <c r="C1422" s="66" t="s">
        <v>29</v>
      </c>
      <c r="D1422" s="35">
        <f t="shared" si="682"/>
        <v>391.49999999999994</v>
      </c>
      <c r="E1422" s="54">
        <v>8.6999999999999993</v>
      </c>
      <c r="F1422" s="35">
        <f t="shared" si="690"/>
        <v>391.49999999999994</v>
      </c>
      <c r="G1422" s="35">
        <f t="shared" si="684"/>
        <v>8.6999999999999993</v>
      </c>
    </row>
    <row r="1423" spans="1:7" ht="14.25" hidden="1" customHeight="1" outlineLevel="3" x14ac:dyDescent="0.2">
      <c r="A1423" s="39" t="s">
        <v>2438</v>
      </c>
      <c r="B1423" s="27" t="s">
        <v>2439</v>
      </c>
      <c r="C1423" s="66" t="s">
        <v>29</v>
      </c>
      <c r="D1423" s="35">
        <f t="shared" si="682"/>
        <v>417.15</v>
      </c>
      <c r="E1423" s="54">
        <v>9.27</v>
      </c>
      <c r="F1423" s="35">
        <f t="shared" si="690"/>
        <v>417.15</v>
      </c>
      <c r="G1423" s="35">
        <f t="shared" si="684"/>
        <v>9.27</v>
      </c>
    </row>
    <row r="1424" spans="1:7" ht="14.25" hidden="1" customHeight="1" outlineLevel="3" x14ac:dyDescent="0.2">
      <c r="A1424" s="39" t="s">
        <v>2562</v>
      </c>
      <c r="B1424" s="27" t="s">
        <v>2563</v>
      </c>
      <c r="C1424" s="66" t="s">
        <v>29</v>
      </c>
      <c r="D1424" s="35">
        <f t="shared" si="682"/>
        <v>189.89999999999998</v>
      </c>
      <c r="E1424" s="54">
        <v>4.22</v>
      </c>
      <c r="F1424" s="35">
        <f t="shared" ref="F1424:F1429" si="691">G1424*G$2</f>
        <v>189.89999999999998</v>
      </c>
      <c r="G1424" s="35">
        <f t="shared" si="684"/>
        <v>4.22</v>
      </c>
    </row>
    <row r="1425" spans="1:7" ht="14.25" hidden="1" customHeight="1" outlineLevel="3" x14ac:dyDescent="0.2">
      <c r="A1425" s="39" t="s">
        <v>3909</v>
      </c>
      <c r="B1425" s="27" t="s">
        <v>3910</v>
      </c>
      <c r="C1425" s="66" t="s">
        <v>29</v>
      </c>
      <c r="D1425" s="35">
        <f t="shared" si="682"/>
        <v>418.95000000000005</v>
      </c>
      <c r="E1425" s="54">
        <v>9.31</v>
      </c>
      <c r="F1425" s="35">
        <f t="shared" ref="F1425:F1426" si="692">G1425*G$2</f>
        <v>418.95000000000005</v>
      </c>
      <c r="G1425" s="35">
        <f t="shared" si="684"/>
        <v>9.31</v>
      </c>
    </row>
    <row r="1426" spans="1:7" ht="14.25" hidden="1" customHeight="1" outlineLevel="3" x14ac:dyDescent="0.2">
      <c r="A1426" s="39" t="s">
        <v>3911</v>
      </c>
      <c r="B1426" s="27" t="s">
        <v>3912</v>
      </c>
      <c r="C1426" s="66" t="s">
        <v>29</v>
      </c>
      <c r="D1426" s="35">
        <f t="shared" si="682"/>
        <v>445.95</v>
      </c>
      <c r="E1426" s="54">
        <v>9.91</v>
      </c>
      <c r="F1426" s="35">
        <f t="shared" si="692"/>
        <v>445.95</v>
      </c>
      <c r="G1426" s="35">
        <f t="shared" si="684"/>
        <v>9.91</v>
      </c>
    </row>
    <row r="1427" spans="1:7" ht="14.25" hidden="1" customHeight="1" outlineLevel="3" x14ac:dyDescent="0.2">
      <c r="A1427" s="39" t="s">
        <v>2856</v>
      </c>
      <c r="B1427" s="27" t="s">
        <v>3154</v>
      </c>
      <c r="C1427" s="66" t="s">
        <v>29</v>
      </c>
      <c r="D1427" s="35">
        <f t="shared" si="682"/>
        <v>217.35</v>
      </c>
      <c r="E1427" s="54">
        <v>4.83</v>
      </c>
      <c r="F1427" s="35">
        <f t="shared" si="691"/>
        <v>217.35</v>
      </c>
      <c r="G1427" s="35">
        <f t="shared" si="684"/>
        <v>4.83</v>
      </c>
    </row>
    <row r="1428" spans="1:7" ht="14.25" hidden="1" customHeight="1" outlineLevel="3" x14ac:dyDescent="0.2">
      <c r="A1428" s="39" t="s">
        <v>3913</v>
      </c>
      <c r="B1428" s="27" t="s">
        <v>3914</v>
      </c>
      <c r="C1428" s="66" t="s">
        <v>29</v>
      </c>
      <c r="D1428" s="35">
        <f t="shared" si="682"/>
        <v>472.95</v>
      </c>
      <c r="E1428" s="54">
        <v>10.51</v>
      </c>
      <c r="F1428" s="35">
        <f t="shared" si="691"/>
        <v>472.95</v>
      </c>
      <c r="G1428" s="35">
        <f t="shared" si="684"/>
        <v>10.51</v>
      </c>
    </row>
    <row r="1429" spans="1:7" ht="14.25" hidden="1" customHeight="1" outlineLevel="3" x14ac:dyDescent="0.2">
      <c r="A1429" s="39" t="s">
        <v>2862</v>
      </c>
      <c r="B1429" s="27" t="s">
        <v>2863</v>
      </c>
      <c r="C1429" s="66" t="s">
        <v>29</v>
      </c>
      <c r="D1429" s="35">
        <f t="shared" si="682"/>
        <v>526.95000000000005</v>
      </c>
      <c r="E1429" s="54">
        <v>11.71</v>
      </c>
      <c r="F1429" s="35">
        <f t="shared" si="691"/>
        <v>526.95000000000005</v>
      </c>
      <c r="G1429" s="35">
        <f t="shared" si="684"/>
        <v>11.71</v>
      </c>
    </row>
    <row r="1430" spans="1:7" ht="14.25" hidden="1" customHeight="1" outlineLevel="3" x14ac:dyDescent="0.2">
      <c r="A1430" s="39" t="s">
        <v>2564</v>
      </c>
      <c r="B1430" s="27" t="s">
        <v>2565</v>
      </c>
      <c r="C1430" s="66" t="s">
        <v>29</v>
      </c>
      <c r="D1430" s="35">
        <f t="shared" si="682"/>
        <v>257.85000000000002</v>
      </c>
      <c r="E1430" s="54">
        <v>5.73</v>
      </c>
      <c r="F1430" s="35">
        <f t="shared" ref="F1430" si="693">G1430*G$2</f>
        <v>257.85000000000002</v>
      </c>
      <c r="G1430" s="35">
        <f t="shared" si="684"/>
        <v>5.73</v>
      </c>
    </row>
    <row r="1431" spans="1:7" ht="14.25" hidden="1" customHeight="1" outlineLevel="3" x14ac:dyDescent="0.2">
      <c r="A1431" s="39" t="s">
        <v>3915</v>
      </c>
      <c r="B1431" s="27" t="s">
        <v>3916</v>
      </c>
      <c r="C1431" s="66" t="s">
        <v>29</v>
      </c>
      <c r="D1431" s="35">
        <f t="shared" si="682"/>
        <v>580.95000000000005</v>
      </c>
      <c r="E1431" s="54">
        <v>12.91</v>
      </c>
      <c r="F1431" s="35">
        <f t="shared" ref="F1431:F1432" si="694">G1431*G$2</f>
        <v>580.95000000000005</v>
      </c>
      <c r="G1431" s="35">
        <f t="shared" si="684"/>
        <v>12.91</v>
      </c>
    </row>
    <row r="1432" spans="1:7" ht="14.25" hidden="1" customHeight="1" outlineLevel="3" x14ac:dyDescent="0.2">
      <c r="A1432" s="39" t="s">
        <v>3434</v>
      </c>
      <c r="B1432" s="27" t="s">
        <v>3435</v>
      </c>
      <c r="C1432" s="66" t="s">
        <v>29</v>
      </c>
      <c r="D1432" s="35">
        <f t="shared" si="682"/>
        <v>650.70000000000005</v>
      </c>
      <c r="E1432" s="54">
        <v>14.46</v>
      </c>
      <c r="F1432" s="35">
        <f t="shared" si="694"/>
        <v>650.70000000000005</v>
      </c>
      <c r="G1432" s="35">
        <f t="shared" si="684"/>
        <v>14.46</v>
      </c>
    </row>
    <row r="1433" spans="1:7" ht="14.25" hidden="1" customHeight="1" outlineLevel="3" x14ac:dyDescent="0.2">
      <c r="A1433" s="39" t="s">
        <v>2864</v>
      </c>
      <c r="B1433" s="27" t="s">
        <v>2865</v>
      </c>
      <c r="C1433" s="66" t="s">
        <v>29</v>
      </c>
      <c r="D1433" s="35">
        <f t="shared" si="682"/>
        <v>662.4</v>
      </c>
      <c r="E1433" s="54">
        <v>14.72</v>
      </c>
      <c r="F1433" s="35">
        <f t="shared" ref="F1433:F1440" si="695">G1433*G$2</f>
        <v>662.4</v>
      </c>
      <c r="G1433" s="35">
        <f t="shared" si="684"/>
        <v>14.72</v>
      </c>
    </row>
    <row r="1434" spans="1:7" ht="14.25" hidden="1" customHeight="1" outlineLevel="3" x14ac:dyDescent="0.2">
      <c r="A1434" s="39" t="s">
        <v>2566</v>
      </c>
      <c r="B1434" s="27" t="s">
        <v>2567</v>
      </c>
      <c r="C1434" s="66" t="s">
        <v>29</v>
      </c>
      <c r="D1434" s="35">
        <f t="shared" si="682"/>
        <v>325.35000000000002</v>
      </c>
      <c r="E1434" s="54">
        <v>7.23</v>
      </c>
      <c r="F1434" s="35">
        <f t="shared" si="695"/>
        <v>325.35000000000002</v>
      </c>
      <c r="G1434" s="35">
        <f t="shared" si="684"/>
        <v>7.23</v>
      </c>
    </row>
    <row r="1435" spans="1:7" ht="14.25" hidden="1" customHeight="1" outlineLevel="3" x14ac:dyDescent="0.2">
      <c r="A1435" s="39" t="s">
        <v>3155</v>
      </c>
      <c r="B1435" s="27" t="s">
        <v>3156</v>
      </c>
      <c r="C1435" s="66" t="s">
        <v>29</v>
      </c>
      <c r="D1435" s="35">
        <f t="shared" si="682"/>
        <v>797.85</v>
      </c>
      <c r="E1435" s="54">
        <v>17.73</v>
      </c>
      <c r="F1435" s="35">
        <f t="shared" si="695"/>
        <v>797.85</v>
      </c>
      <c r="G1435" s="35">
        <f t="shared" si="684"/>
        <v>17.73</v>
      </c>
    </row>
    <row r="1436" spans="1:7" ht="14.25" hidden="1" customHeight="1" outlineLevel="3" x14ac:dyDescent="0.2">
      <c r="A1436" s="39" t="s">
        <v>2568</v>
      </c>
      <c r="B1436" s="27" t="s">
        <v>2569</v>
      </c>
      <c r="C1436" s="66" t="s">
        <v>29</v>
      </c>
      <c r="D1436" s="35">
        <f t="shared" si="682"/>
        <v>393.3</v>
      </c>
      <c r="E1436" s="54">
        <v>8.74</v>
      </c>
      <c r="F1436" s="35">
        <f t="shared" si="695"/>
        <v>393.3</v>
      </c>
      <c r="G1436" s="35">
        <f t="shared" si="684"/>
        <v>8.74</v>
      </c>
    </row>
    <row r="1437" spans="1:7" ht="14.25" hidden="1" customHeight="1" outlineLevel="3" x14ac:dyDescent="0.2">
      <c r="A1437" s="39" t="s">
        <v>3917</v>
      </c>
      <c r="B1437" s="27" t="s">
        <v>3918</v>
      </c>
      <c r="C1437" s="66" t="s">
        <v>29</v>
      </c>
      <c r="D1437" s="35">
        <f t="shared" si="682"/>
        <v>1024.2</v>
      </c>
      <c r="E1437" s="54">
        <v>22.76</v>
      </c>
      <c r="F1437" s="35">
        <f t="shared" ref="F1437:F1438" si="696">G1437*G$2</f>
        <v>1024.2</v>
      </c>
      <c r="G1437" s="35">
        <f t="shared" si="684"/>
        <v>22.76</v>
      </c>
    </row>
    <row r="1438" spans="1:7" ht="14.25" hidden="1" customHeight="1" outlineLevel="3" x14ac:dyDescent="0.2">
      <c r="A1438" s="39" t="s">
        <v>3157</v>
      </c>
      <c r="B1438" s="27" t="s">
        <v>3158</v>
      </c>
      <c r="C1438" s="66" t="s">
        <v>29</v>
      </c>
      <c r="D1438" s="35">
        <f t="shared" si="682"/>
        <v>1080</v>
      </c>
      <c r="E1438" s="54">
        <v>24</v>
      </c>
      <c r="F1438" s="35">
        <f t="shared" si="696"/>
        <v>1080</v>
      </c>
      <c r="G1438" s="35">
        <f t="shared" si="684"/>
        <v>24</v>
      </c>
    </row>
    <row r="1439" spans="1:7" ht="14.25" hidden="1" customHeight="1" outlineLevel="3" x14ac:dyDescent="0.2">
      <c r="A1439" s="39"/>
      <c r="B1439" s="27"/>
      <c r="C1439" s="66"/>
      <c r="D1439" s="35"/>
      <c r="E1439" s="186"/>
      <c r="F1439" s="35"/>
      <c r="G1439" s="35"/>
    </row>
    <row r="1440" spans="1:7" ht="14.25" hidden="1" customHeight="1" outlineLevel="3" x14ac:dyDescent="0.2">
      <c r="A1440" s="39" t="s">
        <v>2570</v>
      </c>
      <c r="B1440" s="27" t="s">
        <v>2571</v>
      </c>
      <c r="C1440" s="66" t="s">
        <v>29</v>
      </c>
      <c r="D1440" s="35">
        <f t="shared" si="682"/>
        <v>345.15</v>
      </c>
      <c r="E1440" s="54">
        <v>7.67</v>
      </c>
      <c r="F1440" s="35">
        <f t="shared" si="695"/>
        <v>345.15</v>
      </c>
      <c r="G1440" s="35">
        <f t="shared" si="684"/>
        <v>7.67</v>
      </c>
    </row>
    <row r="1441" spans="1:7" ht="14.25" hidden="1" customHeight="1" outlineLevel="3" x14ac:dyDescent="0.2">
      <c r="A1441" s="39" t="s">
        <v>2572</v>
      </c>
      <c r="B1441" s="27" t="s">
        <v>2573</v>
      </c>
      <c r="C1441" s="66" t="s">
        <v>29</v>
      </c>
      <c r="D1441" s="35">
        <f t="shared" si="682"/>
        <v>420.75</v>
      </c>
      <c r="E1441" s="54">
        <v>9.35</v>
      </c>
      <c r="F1441" s="35">
        <f t="shared" ref="F1441:F1442" si="697">G1441*G$2</f>
        <v>420.75</v>
      </c>
      <c r="G1441" s="35">
        <f t="shared" si="684"/>
        <v>9.35</v>
      </c>
    </row>
    <row r="1442" spans="1:7" ht="14.25" hidden="1" customHeight="1" outlineLevel="3" x14ac:dyDescent="0.2">
      <c r="A1442" s="39" t="s">
        <v>3159</v>
      </c>
      <c r="B1442" s="27" t="s">
        <v>3160</v>
      </c>
      <c r="C1442" s="66" t="s">
        <v>29</v>
      </c>
      <c r="D1442" s="35">
        <f t="shared" si="682"/>
        <v>456.75</v>
      </c>
      <c r="E1442" s="54">
        <v>10.15</v>
      </c>
      <c r="F1442" s="35">
        <f t="shared" si="697"/>
        <v>456.75</v>
      </c>
      <c r="G1442" s="35">
        <f t="shared" si="684"/>
        <v>10.15</v>
      </c>
    </row>
    <row r="1443" spans="1:7" ht="14.25" hidden="1" customHeight="1" outlineLevel="3" x14ac:dyDescent="0.2">
      <c r="A1443" s="39" t="s">
        <v>2574</v>
      </c>
      <c r="B1443" s="27" t="s">
        <v>2575</v>
      </c>
      <c r="C1443" s="66" t="s">
        <v>29</v>
      </c>
      <c r="D1443" s="35">
        <f t="shared" si="682"/>
        <v>450</v>
      </c>
      <c r="E1443" s="54">
        <v>10</v>
      </c>
      <c r="F1443" s="35">
        <f t="shared" ref="F1443:F1453" si="698">G1443*G$2</f>
        <v>450</v>
      </c>
      <c r="G1443" s="35">
        <f t="shared" si="684"/>
        <v>10</v>
      </c>
    </row>
    <row r="1444" spans="1:7" ht="14.25" hidden="1" customHeight="1" outlineLevel="3" x14ac:dyDescent="0.2">
      <c r="A1444" s="39" t="s">
        <v>2440</v>
      </c>
      <c r="B1444" s="27" t="s">
        <v>2441</v>
      </c>
      <c r="C1444" s="66" t="s">
        <v>29</v>
      </c>
      <c r="D1444" s="35">
        <f t="shared" ref="D1444:D1452" si="699">E1444*G$2</f>
        <v>519.29999999999995</v>
      </c>
      <c r="E1444" s="54">
        <v>11.54</v>
      </c>
      <c r="F1444" s="35">
        <f t="shared" si="698"/>
        <v>519.29999999999995</v>
      </c>
      <c r="G1444" s="35">
        <f t="shared" ref="G1444:G1452" si="700">E1444*(1-G$3)</f>
        <v>11.54</v>
      </c>
    </row>
    <row r="1445" spans="1:7" ht="14.25" hidden="1" customHeight="1" outlineLevel="3" x14ac:dyDescent="0.2">
      <c r="A1445" s="39" t="s">
        <v>1938</v>
      </c>
      <c r="B1445" s="27" t="s">
        <v>1939</v>
      </c>
      <c r="C1445" s="66" t="s">
        <v>29</v>
      </c>
      <c r="D1445" s="35">
        <f t="shared" si="699"/>
        <v>555.29999999999995</v>
      </c>
      <c r="E1445" s="54">
        <v>12.34</v>
      </c>
      <c r="F1445" s="35">
        <f t="shared" si="698"/>
        <v>555.29999999999995</v>
      </c>
      <c r="G1445" s="35">
        <f t="shared" si="700"/>
        <v>12.34</v>
      </c>
    </row>
    <row r="1446" spans="1:7" ht="14.25" hidden="1" customHeight="1" outlineLevel="3" x14ac:dyDescent="0.2">
      <c r="A1446" s="39" t="s">
        <v>2576</v>
      </c>
      <c r="B1446" s="27" t="s">
        <v>2577</v>
      </c>
      <c r="C1446" s="66" t="s">
        <v>29</v>
      </c>
      <c r="D1446" s="35">
        <f t="shared" si="699"/>
        <v>555.29999999999995</v>
      </c>
      <c r="E1446" s="54">
        <v>12.34</v>
      </c>
      <c r="F1446" s="35">
        <f t="shared" ref="F1446:F1452" si="701">G1446*G$2</f>
        <v>555.29999999999995</v>
      </c>
      <c r="G1446" s="35">
        <f t="shared" si="700"/>
        <v>12.34</v>
      </c>
    </row>
    <row r="1447" spans="1:7" ht="14.25" hidden="1" customHeight="1" outlineLevel="3" x14ac:dyDescent="0.2">
      <c r="A1447" s="39" t="s">
        <v>2442</v>
      </c>
      <c r="B1447" s="27" t="s">
        <v>2443</v>
      </c>
      <c r="C1447" s="66" t="s">
        <v>29</v>
      </c>
      <c r="D1447" s="35">
        <f t="shared" si="699"/>
        <v>637.20000000000005</v>
      </c>
      <c r="E1447" s="54">
        <v>14.16</v>
      </c>
      <c r="F1447" s="35">
        <f t="shared" si="701"/>
        <v>637.20000000000005</v>
      </c>
      <c r="G1447" s="35">
        <f t="shared" si="700"/>
        <v>14.16</v>
      </c>
    </row>
    <row r="1448" spans="1:7" ht="14.25" hidden="1" customHeight="1" outlineLevel="3" x14ac:dyDescent="0.2">
      <c r="A1448" s="39" t="s">
        <v>2866</v>
      </c>
      <c r="B1448" s="27" t="s">
        <v>2867</v>
      </c>
      <c r="C1448" s="66" t="s">
        <v>29</v>
      </c>
      <c r="D1448" s="35">
        <f t="shared" si="699"/>
        <v>660.15</v>
      </c>
      <c r="E1448" s="54">
        <v>14.67</v>
      </c>
      <c r="F1448" s="35">
        <f t="shared" si="701"/>
        <v>660.15</v>
      </c>
      <c r="G1448" s="35">
        <f t="shared" si="700"/>
        <v>14.67</v>
      </c>
    </row>
    <row r="1449" spans="1:7" ht="14.25" hidden="1" customHeight="1" outlineLevel="3" x14ac:dyDescent="0.2">
      <c r="A1449" s="39" t="s">
        <v>1941</v>
      </c>
      <c r="B1449" s="27" t="s">
        <v>2868</v>
      </c>
      <c r="C1449" s="66" t="s">
        <v>29</v>
      </c>
      <c r="D1449" s="35">
        <f t="shared" si="699"/>
        <v>855</v>
      </c>
      <c r="E1449" s="54">
        <v>19</v>
      </c>
      <c r="F1449" s="35">
        <f t="shared" si="701"/>
        <v>855</v>
      </c>
      <c r="G1449" s="35">
        <f t="shared" si="700"/>
        <v>19</v>
      </c>
    </row>
    <row r="1450" spans="1:7" ht="14.25" hidden="1" customHeight="1" outlineLevel="3" x14ac:dyDescent="0.2">
      <c r="A1450" s="39" t="s">
        <v>2444</v>
      </c>
      <c r="B1450" s="27" t="s">
        <v>1940</v>
      </c>
      <c r="C1450" s="66" t="s">
        <v>29</v>
      </c>
      <c r="D1450" s="35">
        <f t="shared" si="699"/>
        <v>932.85</v>
      </c>
      <c r="E1450" s="54">
        <v>20.73</v>
      </c>
      <c r="F1450" s="35">
        <f t="shared" si="701"/>
        <v>932.85</v>
      </c>
      <c r="G1450" s="35">
        <f t="shared" si="700"/>
        <v>20.73</v>
      </c>
    </row>
    <row r="1451" spans="1:7" ht="14.25" hidden="1" customHeight="1" outlineLevel="3" x14ac:dyDescent="0.2">
      <c r="A1451" s="39" t="s">
        <v>2578</v>
      </c>
      <c r="B1451" s="27" t="s">
        <v>2579</v>
      </c>
      <c r="C1451" s="66" t="s">
        <v>29</v>
      </c>
      <c r="D1451" s="35">
        <f t="shared" si="699"/>
        <v>1080</v>
      </c>
      <c r="E1451" s="54">
        <v>24</v>
      </c>
      <c r="F1451" s="35">
        <f t="shared" si="701"/>
        <v>1080</v>
      </c>
      <c r="G1451" s="35">
        <f t="shared" si="700"/>
        <v>24</v>
      </c>
    </row>
    <row r="1452" spans="1:7" ht="14.25" hidden="1" customHeight="1" outlineLevel="3" x14ac:dyDescent="0.2">
      <c r="A1452" s="39" t="s">
        <v>2869</v>
      </c>
      <c r="B1452" s="27" t="s">
        <v>2870</v>
      </c>
      <c r="C1452" s="66" t="s">
        <v>29</v>
      </c>
      <c r="D1452" s="35">
        <f t="shared" si="699"/>
        <v>1187.0999999999999</v>
      </c>
      <c r="E1452" s="54">
        <v>26.38</v>
      </c>
      <c r="F1452" s="35">
        <f t="shared" si="701"/>
        <v>1187.0999999999999</v>
      </c>
      <c r="G1452" s="35">
        <f t="shared" si="700"/>
        <v>26.38</v>
      </c>
    </row>
    <row r="1453" spans="1:7" ht="14.25" hidden="1" customHeight="1" outlineLevel="3" x14ac:dyDescent="0.2">
      <c r="A1453" s="39" t="s">
        <v>2580</v>
      </c>
      <c r="B1453" s="27" t="s">
        <v>2581</v>
      </c>
      <c r="C1453" s="66" t="s">
        <v>29</v>
      </c>
      <c r="D1453" s="35">
        <f t="shared" si="682"/>
        <v>1342.35</v>
      </c>
      <c r="E1453" s="54">
        <v>29.83</v>
      </c>
      <c r="F1453" s="35">
        <f t="shared" si="698"/>
        <v>1342.35</v>
      </c>
      <c r="G1453" s="35">
        <f t="shared" si="684"/>
        <v>29.83</v>
      </c>
    </row>
    <row r="1454" spans="1:7" ht="14.25" hidden="1" customHeight="1" outlineLevel="3" x14ac:dyDescent="0.2">
      <c r="A1454" s="39" t="s">
        <v>2871</v>
      </c>
      <c r="B1454" s="27" t="s">
        <v>2872</v>
      </c>
      <c r="C1454" s="66" t="s">
        <v>29</v>
      </c>
      <c r="D1454" s="35">
        <f t="shared" si="682"/>
        <v>1867.5</v>
      </c>
      <c r="E1454" s="54">
        <v>41.5</v>
      </c>
      <c r="F1454" s="35">
        <f t="shared" ref="F1454:F1458" si="702">G1454*G$2</f>
        <v>1867.5</v>
      </c>
      <c r="G1454" s="35">
        <f t="shared" si="684"/>
        <v>41.5</v>
      </c>
    </row>
    <row r="1455" spans="1:7" ht="14.25" hidden="1" customHeight="1" outlineLevel="3" x14ac:dyDescent="0.2">
      <c r="A1455" s="39" t="s">
        <v>2582</v>
      </c>
      <c r="B1455" s="27" t="s">
        <v>2583</v>
      </c>
      <c r="C1455" s="66" t="s">
        <v>29</v>
      </c>
      <c r="D1455" s="35">
        <f t="shared" si="682"/>
        <v>2052.9</v>
      </c>
      <c r="E1455" s="54">
        <v>45.62</v>
      </c>
      <c r="F1455" s="35">
        <f>G1455*G$2</f>
        <v>2052.9</v>
      </c>
      <c r="G1455" s="35">
        <f t="shared" si="684"/>
        <v>45.62</v>
      </c>
    </row>
    <row r="1456" spans="1:7" ht="14.25" hidden="1" customHeight="1" outlineLevel="3" x14ac:dyDescent="0.2">
      <c r="A1456" s="39"/>
      <c r="B1456" s="27"/>
      <c r="C1456" s="187"/>
      <c r="D1456" s="186"/>
      <c r="E1456" s="186"/>
      <c r="F1456" s="186"/>
      <c r="G1456" s="186"/>
    </row>
    <row r="1457" spans="1:7" ht="14.25" hidden="1" customHeight="1" outlineLevel="3" x14ac:dyDescent="0.2">
      <c r="A1457" s="39" t="s">
        <v>2873</v>
      </c>
      <c r="B1457" s="27" t="s">
        <v>3161</v>
      </c>
      <c r="C1457" s="66" t="s">
        <v>29</v>
      </c>
      <c r="D1457" s="35">
        <f t="shared" si="682"/>
        <v>298.35000000000002</v>
      </c>
      <c r="E1457" s="54">
        <v>6.63</v>
      </c>
      <c r="F1457" s="35">
        <f t="shared" si="702"/>
        <v>298.35000000000002</v>
      </c>
      <c r="G1457" s="35">
        <f t="shared" si="684"/>
        <v>6.63</v>
      </c>
    </row>
    <row r="1458" spans="1:7" ht="14.25" hidden="1" customHeight="1" outlineLevel="3" x14ac:dyDescent="0.2">
      <c r="A1458" s="39" t="s">
        <v>2874</v>
      </c>
      <c r="B1458" s="27" t="s">
        <v>3162</v>
      </c>
      <c r="C1458" s="66" t="s">
        <v>29</v>
      </c>
      <c r="D1458" s="35">
        <f t="shared" si="682"/>
        <v>352.35</v>
      </c>
      <c r="E1458" s="54">
        <v>7.83</v>
      </c>
      <c r="F1458" s="35">
        <f t="shared" si="702"/>
        <v>352.35</v>
      </c>
      <c r="G1458" s="35">
        <f t="shared" si="684"/>
        <v>7.83</v>
      </c>
    </row>
    <row r="1459" spans="1:7" ht="14.25" hidden="1" customHeight="1" outlineLevel="2" collapsed="1" x14ac:dyDescent="0.2">
      <c r="A1459" s="200"/>
      <c r="B1459" s="99" t="s">
        <v>3454</v>
      </c>
      <c r="C1459" s="29"/>
      <c r="D1459" s="30"/>
      <c r="E1459" s="30"/>
      <c r="F1459" s="51"/>
      <c r="G1459" s="51"/>
    </row>
    <row r="1460" spans="1:7" ht="14.25" hidden="1" customHeight="1" outlineLevel="3" x14ac:dyDescent="0.2">
      <c r="A1460" s="39" t="s">
        <v>2875</v>
      </c>
      <c r="B1460" s="27" t="s">
        <v>2876</v>
      </c>
      <c r="C1460" s="66" t="s">
        <v>29</v>
      </c>
      <c r="D1460" s="35">
        <f t="shared" ref="D1460:D1485" si="703">E1460*G$2</f>
        <v>133.65</v>
      </c>
      <c r="E1460" s="54">
        <v>2.97</v>
      </c>
      <c r="F1460" s="35">
        <f t="shared" si="683"/>
        <v>133.65</v>
      </c>
      <c r="G1460" s="35">
        <f t="shared" ref="G1460:G1485" si="704">E1460*(1-G$3)</f>
        <v>2.97</v>
      </c>
    </row>
    <row r="1461" spans="1:7" ht="14.25" hidden="1" customHeight="1" outlineLevel="3" x14ac:dyDescent="0.2">
      <c r="A1461" s="39" t="s">
        <v>2354</v>
      </c>
      <c r="B1461" s="27" t="s">
        <v>2355</v>
      </c>
      <c r="C1461" s="66" t="s">
        <v>29</v>
      </c>
      <c r="D1461" s="35">
        <f t="shared" si="703"/>
        <v>165.15</v>
      </c>
      <c r="E1461" s="54">
        <v>3.67</v>
      </c>
      <c r="F1461" s="35">
        <f t="shared" ref="F1461" si="705">G1461*G$2</f>
        <v>165.15</v>
      </c>
      <c r="G1461" s="35">
        <f t="shared" si="704"/>
        <v>3.67</v>
      </c>
    </row>
    <row r="1462" spans="1:7" ht="14.25" hidden="1" customHeight="1" outlineLevel="3" x14ac:dyDescent="0.2">
      <c r="A1462" s="39" t="s">
        <v>3163</v>
      </c>
      <c r="B1462" s="27" t="s">
        <v>3164</v>
      </c>
      <c r="C1462" s="66" t="s">
        <v>29</v>
      </c>
      <c r="D1462" s="35">
        <f t="shared" si="703"/>
        <v>405</v>
      </c>
      <c r="E1462" s="54">
        <v>9</v>
      </c>
      <c r="F1462" s="35">
        <f t="shared" ref="F1462:F1470" si="706">G1462*G$2</f>
        <v>405</v>
      </c>
      <c r="G1462" s="35">
        <f t="shared" si="704"/>
        <v>9</v>
      </c>
    </row>
    <row r="1463" spans="1:7" ht="14.25" hidden="1" customHeight="1" outlineLevel="3" x14ac:dyDescent="0.2">
      <c r="A1463" s="39" t="s">
        <v>2877</v>
      </c>
      <c r="B1463" s="27" t="s">
        <v>2878</v>
      </c>
      <c r="C1463" s="66" t="s">
        <v>29</v>
      </c>
      <c r="D1463" s="35">
        <f t="shared" ref="D1463:D1465" si="707">E1463*G$2</f>
        <v>189.89999999999998</v>
      </c>
      <c r="E1463" s="54">
        <v>4.22</v>
      </c>
      <c r="F1463" s="35">
        <f t="shared" si="706"/>
        <v>189.89999999999998</v>
      </c>
      <c r="G1463" s="35">
        <f t="shared" ref="G1463:G1465" si="708">E1463*(1-G$3)</f>
        <v>4.22</v>
      </c>
    </row>
    <row r="1464" spans="1:7" ht="14.25" hidden="1" customHeight="1" outlineLevel="3" x14ac:dyDescent="0.2">
      <c r="A1464" s="39" t="s">
        <v>2204</v>
      </c>
      <c r="B1464" s="27" t="s">
        <v>2205</v>
      </c>
      <c r="C1464" s="66" t="s">
        <v>29</v>
      </c>
      <c r="D1464" s="35">
        <f t="shared" si="707"/>
        <v>531.9</v>
      </c>
      <c r="E1464" s="54">
        <v>11.82</v>
      </c>
      <c r="F1464" s="35">
        <f t="shared" ref="F1464:F1465" si="709">G1464*G$2</f>
        <v>531.9</v>
      </c>
      <c r="G1464" s="35">
        <f t="shared" si="708"/>
        <v>11.82</v>
      </c>
    </row>
    <row r="1465" spans="1:7" ht="14.25" hidden="1" customHeight="1" outlineLevel="3" x14ac:dyDescent="0.2">
      <c r="A1465" s="39" t="s">
        <v>3919</v>
      </c>
      <c r="B1465" s="27" t="s">
        <v>3920</v>
      </c>
      <c r="C1465" s="66" t="s">
        <v>29</v>
      </c>
      <c r="D1465" s="35">
        <f t="shared" si="707"/>
        <v>341.55</v>
      </c>
      <c r="E1465" s="54">
        <v>7.59</v>
      </c>
      <c r="F1465" s="35">
        <f t="shared" si="709"/>
        <v>341.55</v>
      </c>
      <c r="G1465" s="35">
        <f t="shared" si="708"/>
        <v>7.59</v>
      </c>
    </row>
    <row r="1466" spans="1:7" ht="14.25" hidden="1" customHeight="1" outlineLevel="3" x14ac:dyDescent="0.2">
      <c r="A1466" s="39" t="s">
        <v>1988</v>
      </c>
      <c r="B1466" s="27" t="s">
        <v>1217</v>
      </c>
      <c r="C1466" s="66" t="s">
        <v>29</v>
      </c>
      <c r="D1466" s="35">
        <f t="shared" si="703"/>
        <v>310.05</v>
      </c>
      <c r="E1466" s="54">
        <v>6.89</v>
      </c>
      <c r="F1466" s="35">
        <f t="shared" si="706"/>
        <v>310.05</v>
      </c>
      <c r="G1466" s="35">
        <f t="shared" si="704"/>
        <v>6.89</v>
      </c>
    </row>
    <row r="1467" spans="1:7" ht="14.25" hidden="1" customHeight="1" outlineLevel="3" x14ac:dyDescent="0.2">
      <c r="A1467" s="39" t="s">
        <v>3450</v>
      </c>
      <c r="B1467" s="27" t="s">
        <v>3451</v>
      </c>
      <c r="C1467" s="66" t="s">
        <v>29</v>
      </c>
      <c r="D1467" s="35">
        <f t="shared" si="703"/>
        <v>328.05</v>
      </c>
      <c r="E1467" s="54">
        <v>7.29</v>
      </c>
      <c r="F1467" s="35">
        <f t="shared" si="706"/>
        <v>328.05</v>
      </c>
      <c r="G1467" s="35">
        <f t="shared" si="704"/>
        <v>7.29</v>
      </c>
    </row>
    <row r="1468" spans="1:7" ht="14.25" hidden="1" customHeight="1" outlineLevel="3" x14ac:dyDescent="0.2">
      <c r="A1468" s="39" t="s">
        <v>2585</v>
      </c>
      <c r="B1468" s="27" t="s">
        <v>2586</v>
      </c>
      <c r="C1468" s="66" t="s">
        <v>29</v>
      </c>
      <c r="D1468" s="35">
        <f t="shared" si="703"/>
        <v>158.4</v>
      </c>
      <c r="E1468" s="54">
        <v>3.52</v>
      </c>
      <c r="F1468" s="35">
        <f t="shared" si="706"/>
        <v>158.4</v>
      </c>
      <c r="G1468" s="35">
        <f t="shared" si="704"/>
        <v>3.52</v>
      </c>
    </row>
    <row r="1469" spans="1:7" ht="14.25" hidden="1" customHeight="1" outlineLevel="3" x14ac:dyDescent="0.2">
      <c r="A1469" s="39" t="s">
        <v>3452</v>
      </c>
      <c r="B1469" s="27" t="s">
        <v>3453</v>
      </c>
      <c r="C1469" s="66" t="s">
        <v>29</v>
      </c>
      <c r="D1469" s="35">
        <f t="shared" si="703"/>
        <v>355.05</v>
      </c>
      <c r="E1469" s="54">
        <v>7.89</v>
      </c>
      <c r="F1469" s="35">
        <f t="shared" si="706"/>
        <v>355.05</v>
      </c>
      <c r="G1469" s="35">
        <f t="shared" si="704"/>
        <v>7.89</v>
      </c>
    </row>
    <row r="1470" spans="1:7" ht="14.25" hidden="1" customHeight="1" outlineLevel="3" x14ac:dyDescent="0.2">
      <c r="A1470" s="39" t="s">
        <v>2587</v>
      </c>
      <c r="B1470" s="27" t="s">
        <v>2588</v>
      </c>
      <c r="C1470" s="66" t="s">
        <v>29</v>
      </c>
      <c r="D1470" s="35">
        <f t="shared" si="703"/>
        <v>171.9</v>
      </c>
      <c r="E1470" s="54">
        <v>3.82</v>
      </c>
      <c r="F1470" s="35">
        <f t="shared" si="706"/>
        <v>171.9</v>
      </c>
      <c r="G1470" s="35">
        <f t="shared" si="704"/>
        <v>3.82</v>
      </c>
    </row>
    <row r="1471" spans="1:7" ht="14.25" hidden="1" customHeight="1" outlineLevel="3" x14ac:dyDescent="0.2">
      <c r="A1471" s="39" t="s">
        <v>2445</v>
      </c>
      <c r="B1471" s="27" t="s">
        <v>1218</v>
      </c>
      <c r="C1471" s="66" t="s">
        <v>29</v>
      </c>
      <c r="D1471" s="35">
        <f t="shared" si="703"/>
        <v>370.8</v>
      </c>
      <c r="E1471" s="54">
        <v>8.24</v>
      </c>
      <c r="F1471" s="35">
        <f t="shared" ref="F1471:F1483" si="710">G1471*G$2</f>
        <v>370.8</v>
      </c>
      <c r="G1471" s="35">
        <f t="shared" si="704"/>
        <v>8.24</v>
      </c>
    </row>
    <row r="1472" spans="1:7" ht="14.25" hidden="1" customHeight="1" outlineLevel="3" x14ac:dyDescent="0.2">
      <c r="A1472" s="39" t="s">
        <v>2879</v>
      </c>
      <c r="B1472" s="27" t="s">
        <v>2880</v>
      </c>
      <c r="C1472" s="66" t="s">
        <v>29</v>
      </c>
      <c r="D1472" s="35">
        <f t="shared" ref="D1472:D1481" si="711">E1472*G$2</f>
        <v>382.05</v>
      </c>
      <c r="E1472" s="54">
        <v>8.49</v>
      </c>
      <c r="F1472" s="35">
        <f t="shared" si="710"/>
        <v>382.05</v>
      </c>
      <c r="G1472" s="35">
        <f t="shared" ref="G1472:G1481" si="712">E1472*(1-G$3)</f>
        <v>8.49</v>
      </c>
    </row>
    <row r="1473" spans="1:7" ht="14.25" hidden="1" customHeight="1" outlineLevel="3" x14ac:dyDescent="0.2">
      <c r="A1473" s="39" t="s">
        <v>2589</v>
      </c>
      <c r="B1473" s="27" t="s">
        <v>2590</v>
      </c>
      <c r="C1473" s="66" t="s">
        <v>29</v>
      </c>
      <c r="D1473" s="35">
        <f t="shared" si="711"/>
        <v>185.4</v>
      </c>
      <c r="E1473" s="54">
        <v>4.12</v>
      </c>
      <c r="F1473" s="35">
        <f t="shared" ref="F1473:F1481" si="713">G1473*G$2</f>
        <v>185.4</v>
      </c>
      <c r="G1473" s="35">
        <f t="shared" si="712"/>
        <v>4.12</v>
      </c>
    </row>
    <row r="1474" spans="1:7" ht="14.25" hidden="1" customHeight="1" outlineLevel="3" x14ac:dyDescent="0.2">
      <c r="A1474" s="39" t="s">
        <v>1989</v>
      </c>
      <c r="B1474" s="27" t="s">
        <v>1219</v>
      </c>
      <c r="C1474" s="66" t="s">
        <v>29</v>
      </c>
      <c r="D1474" s="35">
        <f t="shared" si="711"/>
        <v>363.6</v>
      </c>
      <c r="E1474" s="54">
        <v>8.08</v>
      </c>
      <c r="F1474" s="35">
        <f t="shared" si="713"/>
        <v>363.6</v>
      </c>
      <c r="G1474" s="35">
        <f t="shared" si="712"/>
        <v>8.08</v>
      </c>
    </row>
    <row r="1475" spans="1:7" ht="14.25" hidden="1" customHeight="1" outlineLevel="3" x14ac:dyDescent="0.2">
      <c r="A1475" s="39" t="s">
        <v>3921</v>
      </c>
      <c r="B1475" s="27" t="s">
        <v>3922</v>
      </c>
      <c r="C1475" s="66" t="s">
        <v>29</v>
      </c>
      <c r="D1475" s="35">
        <f t="shared" si="711"/>
        <v>436.04999999999995</v>
      </c>
      <c r="E1475" s="54">
        <v>9.69</v>
      </c>
      <c r="F1475" s="35">
        <f t="shared" si="713"/>
        <v>436.04999999999995</v>
      </c>
      <c r="G1475" s="35">
        <f t="shared" si="712"/>
        <v>9.69</v>
      </c>
    </row>
    <row r="1476" spans="1:7" ht="14.25" hidden="1" customHeight="1" outlineLevel="3" x14ac:dyDescent="0.2">
      <c r="A1476" s="39" t="s">
        <v>2086</v>
      </c>
      <c r="B1476" s="27" t="s">
        <v>1220</v>
      </c>
      <c r="C1476" s="66" t="s">
        <v>29</v>
      </c>
      <c r="D1476" s="35">
        <f t="shared" si="711"/>
        <v>212.39999999999998</v>
      </c>
      <c r="E1476" s="54">
        <v>4.72</v>
      </c>
      <c r="F1476" s="35">
        <f t="shared" si="713"/>
        <v>212.39999999999998</v>
      </c>
      <c r="G1476" s="35">
        <f t="shared" si="712"/>
        <v>4.72</v>
      </c>
    </row>
    <row r="1477" spans="1:7" ht="14.25" hidden="1" customHeight="1" outlineLevel="3" x14ac:dyDescent="0.2">
      <c r="A1477" s="39" t="s">
        <v>2591</v>
      </c>
      <c r="B1477" s="27" t="s">
        <v>2592</v>
      </c>
      <c r="C1477" s="66" t="s">
        <v>29</v>
      </c>
      <c r="D1477" s="35">
        <f t="shared" si="711"/>
        <v>212.39999999999998</v>
      </c>
      <c r="E1477" s="54">
        <v>4.72</v>
      </c>
      <c r="F1477" s="35">
        <f t="shared" si="713"/>
        <v>212.39999999999998</v>
      </c>
      <c r="G1477" s="35">
        <f t="shared" si="712"/>
        <v>4.72</v>
      </c>
    </row>
    <row r="1478" spans="1:7" ht="14.25" hidden="1" customHeight="1" outlineLevel="3" x14ac:dyDescent="0.2">
      <c r="A1478" s="39" t="s">
        <v>3923</v>
      </c>
      <c r="B1478" s="27" t="s">
        <v>3924</v>
      </c>
      <c r="C1478" s="66" t="s">
        <v>29</v>
      </c>
      <c r="D1478" s="35">
        <f t="shared" si="711"/>
        <v>463.04999999999995</v>
      </c>
      <c r="E1478" s="54">
        <v>10.29</v>
      </c>
      <c r="F1478" s="35">
        <f t="shared" si="713"/>
        <v>463.04999999999995</v>
      </c>
      <c r="G1478" s="35">
        <f t="shared" si="712"/>
        <v>10.29</v>
      </c>
    </row>
    <row r="1479" spans="1:7" ht="14.25" hidden="1" customHeight="1" outlineLevel="3" x14ac:dyDescent="0.2">
      <c r="A1479" s="39" t="s">
        <v>3925</v>
      </c>
      <c r="B1479" s="27" t="s">
        <v>3926</v>
      </c>
      <c r="C1479" s="66" t="s">
        <v>29</v>
      </c>
      <c r="D1479" s="35">
        <f t="shared" si="711"/>
        <v>490.05</v>
      </c>
      <c r="E1479" s="54">
        <v>10.89</v>
      </c>
      <c r="F1479" s="35">
        <f t="shared" si="713"/>
        <v>490.05</v>
      </c>
      <c r="G1479" s="35">
        <f t="shared" si="712"/>
        <v>10.89</v>
      </c>
    </row>
    <row r="1480" spans="1:7" ht="14.25" hidden="1" customHeight="1" outlineLevel="3" x14ac:dyDescent="0.2">
      <c r="A1480" s="39" t="s">
        <v>3927</v>
      </c>
      <c r="B1480" s="27" t="s">
        <v>3928</v>
      </c>
      <c r="C1480" s="66" t="s">
        <v>29</v>
      </c>
      <c r="D1480" s="35">
        <f t="shared" si="711"/>
        <v>517.5</v>
      </c>
      <c r="E1480" s="54">
        <v>11.5</v>
      </c>
      <c r="F1480" s="35">
        <f t="shared" si="713"/>
        <v>517.5</v>
      </c>
      <c r="G1480" s="35">
        <f t="shared" si="712"/>
        <v>11.5</v>
      </c>
    </row>
    <row r="1481" spans="1:7" ht="14.25" hidden="1" customHeight="1" outlineLevel="3" x14ac:dyDescent="0.2">
      <c r="A1481" s="39" t="s">
        <v>2881</v>
      </c>
      <c r="B1481" s="27" t="s">
        <v>2882</v>
      </c>
      <c r="C1481" s="66" t="s">
        <v>29</v>
      </c>
      <c r="D1481" s="35">
        <f t="shared" si="711"/>
        <v>571.5</v>
      </c>
      <c r="E1481" s="54">
        <v>12.7</v>
      </c>
      <c r="F1481" s="35">
        <f t="shared" si="713"/>
        <v>571.5</v>
      </c>
      <c r="G1481" s="35">
        <f t="shared" si="712"/>
        <v>12.7</v>
      </c>
    </row>
    <row r="1482" spans="1:7" ht="14.25" hidden="1" customHeight="1" outlineLevel="3" x14ac:dyDescent="0.2">
      <c r="A1482" s="39" t="s">
        <v>3165</v>
      </c>
      <c r="B1482" s="27" t="s">
        <v>3166</v>
      </c>
      <c r="C1482" s="66" t="s">
        <v>29</v>
      </c>
      <c r="D1482" s="35">
        <f t="shared" si="703"/>
        <v>279.89999999999998</v>
      </c>
      <c r="E1482" s="54">
        <v>6.22</v>
      </c>
      <c r="F1482" s="35">
        <f t="shared" si="710"/>
        <v>279.89999999999998</v>
      </c>
      <c r="G1482" s="35">
        <f t="shared" si="704"/>
        <v>6.22</v>
      </c>
    </row>
    <row r="1483" spans="1:7" ht="14.25" hidden="1" customHeight="1" outlineLevel="3" x14ac:dyDescent="0.2">
      <c r="A1483" s="39" t="s">
        <v>2883</v>
      </c>
      <c r="B1483" s="27" t="s">
        <v>2884</v>
      </c>
      <c r="C1483" s="66" t="s">
        <v>29</v>
      </c>
      <c r="D1483" s="35">
        <f t="shared" si="703"/>
        <v>706.95</v>
      </c>
      <c r="E1483" s="54">
        <v>15.71</v>
      </c>
      <c r="F1483" s="35">
        <f t="shared" si="710"/>
        <v>706.95</v>
      </c>
      <c r="G1483" s="35">
        <f t="shared" si="704"/>
        <v>15.71</v>
      </c>
    </row>
    <row r="1484" spans="1:7" ht="14.25" hidden="1" customHeight="1" outlineLevel="3" x14ac:dyDescent="0.2">
      <c r="A1484" s="39" t="s">
        <v>2885</v>
      </c>
      <c r="B1484" s="27" t="s">
        <v>2886</v>
      </c>
      <c r="C1484" s="66" t="s">
        <v>29</v>
      </c>
      <c r="D1484" s="35">
        <f t="shared" si="703"/>
        <v>347.85</v>
      </c>
      <c r="E1484" s="54">
        <v>7.73</v>
      </c>
      <c r="F1484" s="35">
        <f t="shared" ref="F1484:F1485" si="714">G1484*G$2</f>
        <v>347.85</v>
      </c>
      <c r="G1484" s="35">
        <f t="shared" si="704"/>
        <v>7.73</v>
      </c>
    </row>
    <row r="1485" spans="1:7" ht="14.25" hidden="1" customHeight="1" outlineLevel="3" x14ac:dyDescent="0.2">
      <c r="A1485" s="39" t="s">
        <v>3929</v>
      </c>
      <c r="B1485" s="27" t="s">
        <v>3930</v>
      </c>
      <c r="C1485" s="66" t="s">
        <v>29</v>
      </c>
      <c r="D1485" s="35">
        <f t="shared" si="703"/>
        <v>841.95</v>
      </c>
      <c r="E1485" s="54">
        <v>18.71</v>
      </c>
      <c r="F1485" s="35">
        <f t="shared" si="714"/>
        <v>841.95</v>
      </c>
      <c r="G1485" s="35">
        <f t="shared" si="704"/>
        <v>18.71</v>
      </c>
    </row>
    <row r="1486" spans="1:7" ht="14.25" hidden="1" customHeight="1" outlineLevel="2" collapsed="1" x14ac:dyDescent="0.2">
      <c r="A1486" s="200"/>
      <c r="B1486" s="99" t="s">
        <v>3478</v>
      </c>
      <c r="C1486" s="29"/>
      <c r="D1486" s="30"/>
      <c r="E1486" s="30"/>
      <c r="F1486" s="51"/>
      <c r="G1486" s="51"/>
    </row>
    <row r="1487" spans="1:7" ht="14.25" hidden="1" customHeight="1" outlineLevel="3" x14ac:dyDescent="0.2">
      <c r="A1487" s="39" t="s">
        <v>2624</v>
      </c>
      <c r="B1487" s="27" t="s">
        <v>2625</v>
      </c>
      <c r="C1487" s="66" t="s">
        <v>29</v>
      </c>
      <c r="D1487" s="35">
        <f t="shared" ref="D1487:D1533" si="715">E1487*G$2</f>
        <v>283.5</v>
      </c>
      <c r="E1487" s="54">
        <v>6.3</v>
      </c>
      <c r="F1487" s="35">
        <f t="shared" si="683"/>
        <v>283.5</v>
      </c>
      <c r="G1487" s="35">
        <f t="shared" ref="G1487:G1533" si="716">E1487*(1-G$3)</f>
        <v>6.3</v>
      </c>
    </row>
    <row r="1488" spans="1:7" ht="14.25" hidden="1" customHeight="1" outlineLevel="3" x14ac:dyDescent="0.2">
      <c r="A1488" s="39" t="s">
        <v>2208</v>
      </c>
      <c r="B1488" s="27" t="s">
        <v>2209</v>
      </c>
      <c r="C1488" s="66" t="s">
        <v>29</v>
      </c>
      <c r="D1488" s="35">
        <f t="shared" si="715"/>
        <v>318.60000000000002</v>
      </c>
      <c r="E1488" s="54">
        <v>7.08</v>
      </c>
      <c r="F1488" s="35">
        <f t="shared" si="683"/>
        <v>318.60000000000002</v>
      </c>
      <c r="G1488" s="35">
        <f t="shared" si="716"/>
        <v>7.08</v>
      </c>
    </row>
    <row r="1489" spans="1:7" ht="14.25" hidden="1" customHeight="1" outlineLevel="3" x14ac:dyDescent="0.2">
      <c r="A1489" s="39" t="s">
        <v>2626</v>
      </c>
      <c r="B1489" s="27" t="s">
        <v>2627</v>
      </c>
      <c r="C1489" s="66" t="s">
        <v>29</v>
      </c>
      <c r="D1489" s="35">
        <f t="shared" si="715"/>
        <v>135.9</v>
      </c>
      <c r="E1489" s="54">
        <v>3.02</v>
      </c>
      <c r="F1489" s="35">
        <f t="shared" si="683"/>
        <v>135.9</v>
      </c>
      <c r="G1489" s="35">
        <f t="shared" si="716"/>
        <v>3.02</v>
      </c>
    </row>
    <row r="1490" spans="1:7" ht="14.25" hidden="1" customHeight="1" outlineLevel="3" x14ac:dyDescent="0.2">
      <c r="A1490" s="39" t="s">
        <v>2446</v>
      </c>
      <c r="B1490" s="27" t="s">
        <v>2447</v>
      </c>
      <c r="C1490" s="66" t="s">
        <v>29</v>
      </c>
      <c r="D1490" s="35">
        <f t="shared" si="715"/>
        <v>149.4</v>
      </c>
      <c r="E1490" s="54">
        <v>3.32</v>
      </c>
      <c r="F1490" s="35">
        <f t="shared" si="683"/>
        <v>149.4</v>
      </c>
      <c r="G1490" s="35">
        <f t="shared" si="716"/>
        <v>3.32</v>
      </c>
    </row>
    <row r="1491" spans="1:7" ht="14.25" hidden="1" customHeight="1" outlineLevel="3" x14ac:dyDescent="0.2">
      <c r="A1491" s="39" t="s">
        <v>2628</v>
      </c>
      <c r="B1491" s="27" t="s">
        <v>2629</v>
      </c>
      <c r="C1491" s="66" t="s">
        <v>29</v>
      </c>
      <c r="D1491" s="35">
        <f t="shared" si="715"/>
        <v>310.5</v>
      </c>
      <c r="E1491" s="54">
        <v>6.9</v>
      </c>
      <c r="F1491" s="35">
        <f t="shared" si="683"/>
        <v>310.5</v>
      </c>
      <c r="G1491" s="35">
        <f t="shared" si="716"/>
        <v>6.9</v>
      </c>
    </row>
    <row r="1492" spans="1:7" ht="14.25" hidden="1" customHeight="1" outlineLevel="3" x14ac:dyDescent="0.2">
      <c r="A1492" s="39" t="s">
        <v>2210</v>
      </c>
      <c r="B1492" s="27" t="s">
        <v>2211</v>
      </c>
      <c r="C1492" s="66" t="s">
        <v>29</v>
      </c>
      <c r="D1492" s="35">
        <f t="shared" si="715"/>
        <v>328.5</v>
      </c>
      <c r="E1492" s="54">
        <v>7.3</v>
      </c>
      <c r="F1492" s="35">
        <f t="shared" si="683"/>
        <v>328.5</v>
      </c>
      <c r="G1492" s="35">
        <f t="shared" si="716"/>
        <v>7.3</v>
      </c>
    </row>
    <row r="1493" spans="1:7" ht="14.25" hidden="1" customHeight="1" outlineLevel="3" x14ac:dyDescent="0.2">
      <c r="A1493" s="39" t="s">
        <v>2630</v>
      </c>
      <c r="B1493" s="27" t="s">
        <v>2631</v>
      </c>
      <c r="C1493" s="66" t="s">
        <v>29</v>
      </c>
      <c r="D1493" s="35">
        <f t="shared" si="715"/>
        <v>149.4</v>
      </c>
      <c r="E1493" s="54">
        <v>3.32</v>
      </c>
      <c r="F1493" s="35">
        <f t="shared" ref="F1493:F1498" si="717">G1493*G$2</f>
        <v>149.4</v>
      </c>
      <c r="G1493" s="35">
        <f t="shared" si="716"/>
        <v>3.32</v>
      </c>
    </row>
    <row r="1494" spans="1:7" ht="14.25" hidden="1" customHeight="1" outlineLevel="3" x14ac:dyDescent="0.2">
      <c r="A1494" s="39" t="s">
        <v>2632</v>
      </c>
      <c r="B1494" s="27" t="s">
        <v>2633</v>
      </c>
      <c r="C1494" s="66" t="s">
        <v>29</v>
      </c>
      <c r="D1494" s="35">
        <f t="shared" si="715"/>
        <v>337.5</v>
      </c>
      <c r="E1494" s="54">
        <v>7.5</v>
      </c>
      <c r="F1494" s="35">
        <f t="shared" si="717"/>
        <v>337.5</v>
      </c>
      <c r="G1494" s="35">
        <f t="shared" si="716"/>
        <v>7.5</v>
      </c>
    </row>
    <row r="1495" spans="1:7" ht="14.25" hidden="1" customHeight="1" outlineLevel="3" x14ac:dyDescent="0.2">
      <c r="A1495" s="39" t="s">
        <v>2634</v>
      </c>
      <c r="B1495" s="27" t="s">
        <v>2635</v>
      </c>
      <c r="C1495" s="66" t="s">
        <v>29</v>
      </c>
      <c r="D1495" s="35">
        <f t="shared" si="715"/>
        <v>358.2</v>
      </c>
      <c r="E1495" s="54">
        <v>7.96</v>
      </c>
      <c r="F1495" s="35">
        <f t="shared" si="717"/>
        <v>358.2</v>
      </c>
      <c r="G1495" s="35">
        <f t="shared" si="716"/>
        <v>7.96</v>
      </c>
    </row>
    <row r="1496" spans="1:7" ht="14.25" hidden="1" customHeight="1" outlineLevel="3" x14ac:dyDescent="0.2">
      <c r="A1496" s="39" t="s">
        <v>2636</v>
      </c>
      <c r="B1496" s="27" t="s">
        <v>2637</v>
      </c>
      <c r="C1496" s="66" t="s">
        <v>29</v>
      </c>
      <c r="D1496" s="35">
        <f t="shared" si="715"/>
        <v>163.35</v>
      </c>
      <c r="E1496" s="54">
        <v>3.63</v>
      </c>
      <c r="F1496" s="35">
        <f t="shared" si="717"/>
        <v>163.35</v>
      </c>
      <c r="G1496" s="35">
        <f t="shared" si="716"/>
        <v>3.63</v>
      </c>
    </row>
    <row r="1497" spans="1:7" ht="14.25" hidden="1" customHeight="1" outlineLevel="3" x14ac:dyDescent="0.2">
      <c r="A1497" s="39" t="s">
        <v>2638</v>
      </c>
      <c r="B1497" s="27" t="s">
        <v>2639</v>
      </c>
      <c r="C1497" s="66" t="s">
        <v>29</v>
      </c>
      <c r="D1497" s="35">
        <f t="shared" si="715"/>
        <v>391.49999999999994</v>
      </c>
      <c r="E1497" s="54">
        <v>8.6999999999999993</v>
      </c>
      <c r="F1497" s="35">
        <f t="shared" si="717"/>
        <v>391.49999999999994</v>
      </c>
      <c r="G1497" s="35">
        <f t="shared" si="716"/>
        <v>8.6999999999999993</v>
      </c>
    </row>
    <row r="1498" spans="1:7" ht="14.25" hidden="1" customHeight="1" outlineLevel="3" x14ac:dyDescent="0.2">
      <c r="A1498" s="39" t="s">
        <v>2212</v>
      </c>
      <c r="B1498" s="27" t="s">
        <v>2213</v>
      </c>
      <c r="C1498" s="66" t="s">
        <v>29</v>
      </c>
      <c r="D1498" s="35">
        <f t="shared" si="715"/>
        <v>429.29999999999995</v>
      </c>
      <c r="E1498" s="54">
        <v>9.5399999999999991</v>
      </c>
      <c r="F1498" s="35">
        <f t="shared" si="717"/>
        <v>429.29999999999995</v>
      </c>
      <c r="G1498" s="35">
        <f t="shared" si="716"/>
        <v>9.5399999999999991</v>
      </c>
    </row>
    <row r="1499" spans="1:7" ht="14.25" hidden="1" customHeight="1" outlineLevel="3" x14ac:dyDescent="0.2">
      <c r="A1499" s="39" t="s">
        <v>2887</v>
      </c>
      <c r="B1499" s="27" t="s">
        <v>2888</v>
      </c>
      <c r="C1499" s="66" t="s">
        <v>29</v>
      </c>
      <c r="D1499" s="35">
        <f t="shared" si="715"/>
        <v>189.89999999999998</v>
      </c>
      <c r="E1499" s="54">
        <v>4.22</v>
      </c>
      <c r="F1499" s="35">
        <f t="shared" ref="F1499:F1503" si="718">G1499*G$2</f>
        <v>189.89999999999998</v>
      </c>
      <c r="G1499" s="35">
        <f t="shared" si="716"/>
        <v>4.22</v>
      </c>
    </row>
    <row r="1500" spans="1:7" ht="14.25" hidden="1" customHeight="1" outlineLevel="3" x14ac:dyDescent="0.2">
      <c r="A1500" s="39" t="s">
        <v>3931</v>
      </c>
      <c r="B1500" s="27" t="s">
        <v>3932</v>
      </c>
      <c r="C1500" s="66" t="s">
        <v>29</v>
      </c>
      <c r="D1500" s="35">
        <f t="shared" si="715"/>
        <v>418.95000000000005</v>
      </c>
      <c r="E1500" s="54">
        <v>9.31</v>
      </c>
      <c r="F1500" s="35">
        <f t="shared" si="718"/>
        <v>418.95000000000005</v>
      </c>
      <c r="G1500" s="35">
        <f t="shared" si="716"/>
        <v>9.31</v>
      </c>
    </row>
    <row r="1501" spans="1:7" ht="14.25" hidden="1" customHeight="1" outlineLevel="3" x14ac:dyDescent="0.2">
      <c r="A1501" s="39" t="s">
        <v>3933</v>
      </c>
      <c r="B1501" s="27" t="s">
        <v>3934</v>
      </c>
      <c r="C1501" s="66" t="s">
        <v>29</v>
      </c>
      <c r="D1501" s="35">
        <f t="shared" si="715"/>
        <v>445.95</v>
      </c>
      <c r="E1501" s="54">
        <v>9.91</v>
      </c>
      <c r="F1501" s="35">
        <f t="shared" si="718"/>
        <v>445.95</v>
      </c>
      <c r="G1501" s="35">
        <f t="shared" si="716"/>
        <v>9.91</v>
      </c>
    </row>
    <row r="1502" spans="1:7" ht="14.25" hidden="1" customHeight="1" outlineLevel="3" x14ac:dyDescent="0.2">
      <c r="A1502" s="39" t="s">
        <v>2889</v>
      </c>
      <c r="B1502" s="27" t="s">
        <v>2890</v>
      </c>
      <c r="C1502" s="66" t="s">
        <v>29</v>
      </c>
      <c r="D1502" s="35">
        <f t="shared" si="715"/>
        <v>217.35</v>
      </c>
      <c r="E1502" s="54">
        <v>4.83</v>
      </c>
      <c r="F1502" s="35">
        <f t="shared" si="718"/>
        <v>217.35</v>
      </c>
      <c r="G1502" s="35">
        <f t="shared" si="716"/>
        <v>4.83</v>
      </c>
    </row>
    <row r="1503" spans="1:7" ht="14.25" hidden="1" customHeight="1" outlineLevel="3" x14ac:dyDescent="0.2">
      <c r="A1503" s="39" t="s">
        <v>2891</v>
      </c>
      <c r="B1503" s="27" t="s">
        <v>2892</v>
      </c>
      <c r="C1503" s="66" t="s">
        <v>29</v>
      </c>
      <c r="D1503" s="35">
        <f t="shared" si="715"/>
        <v>526.95000000000005</v>
      </c>
      <c r="E1503" s="54">
        <v>11.71</v>
      </c>
      <c r="F1503" s="35">
        <f t="shared" si="718"/>
        <v>526.95000000000005</v>
      </c>
      <c r="G1503" s="35">
        <f t="shared" si="716"/>
        <v>11.71</v>
      </c>
    </row>
    <row r="1504" spans="1:7" ht="14.25" hidden="1" customHeight="1" outlineLevel="3" x14ac:dyDescent="0.2">
      <c r="A1504" s="39" t="s">
        <v>2206</v>
      </c>
      <c r="B1504" s="27" t="s">
        <v>2207</v>
      </c>
      <c r="C1504" s="66" t="s">
        <v>29</v>
      </c>
      <c r="D1504" s="35">
        <f t="shared" si="715"/>
        <v>661.5</v>
      </c>
      <c r="E1504" s="54">
        <v>14.7</v>
      </c>
      <c r="F1504" s="35">
        <f t="shared" ref="F1504:F1512" si="719">G1504*G$2</f>
        <v>661.5</v>
      </c>
      <c r="G1504" s="35">
        <f t="shared" si="716"/>
        <v>14.7</v>
      </c>
    </row>
    <row r="1505" spans="1:7" ht="14.25" hidden="1" customHeight="1" outlineLevel="3" x14ac:dyDescent="0.2">
      <c r="A1505" s="39" t="s">
        <v>2893</v>
      </c>
      <c r="B1505" s="27" t="s">
        <v>2894</v>
      </c>
      <c r="C1505" s="66" t="s">
        <v>29</v>
      </c>
      <c r="D1505" s="35">
        <f t="shared" si="715"/>
        <v>261</v>
      </c>
      <c r="E1505" s="54">
        <v>5.8</v>
      </c>
      <c r="F1505" s="35">
        <f t="shared" si="719"/>
        <v>261</v>
      </c>
      <c r="G1505" s="35">
        <f t="shared" si="716"/>
        <v>5.8</v>
      </c>
    </row>
    <row r="1506" spans="1:7" ht="14.25" hidden="1" customHeight="1" outlineLevel="3" x14ac:dyDescent="0.2">
      <c r="A1506" s="39" t="s">
        <v>2895</v>
      </c>
      <c r="B1506" s="27" t="s">
        <v>2896</v>
      </c>
      <c r="C1506" s="66" t="s">
        <v>29</v>
      </c>
      <c r="D1506" s="35">
        <f t="shared" si="715"/>
        <v>662.4</v>
      </c>
      <c r="E1506" s="54">
        <v>14.72</v>
      </c>
      <c r="F1506" s="35">
        <f t="shared" si="719"/>
        <v>662.4</v>
      </c>
      <c r="G1506" s="35">
        <f t="shared" si="716"/>
        <v>14.72</v>
      </c>
    </row>
    <row r="1507" spans="1:7" ht="14.25" hidden="1" customHeight="1" outlineLevel="3" x14ac:dyDescent="0.2">
      <c r="A1507" s="39" t="s">
        <v>2640</v>
      </c>
      <c r="B1507" s="27" t="s">
        <v>2641</v>
      </c>
      <c r="C1507" s="66" t="s">
        <v>29</v>
      </c>
      <c r="D1507" s="35">
        <f t="shared" si="715"/>
        <v>325.35000000000002</v>
      </c>
      <c r="E1507" s="54">
        <v>7.23</v>
      </c>
      <c r="F1507" s="35">
        <f t="shared" si="719"/>
        <v>325.35000000000002</v>
      </c>
      <c r="G1507" s="35">
        <f t="shared" si="716"/>
        <v>7.23</v>
      </c>
    </row>
    <row r="1508" spans="1:7" ht="14.25" hidden="1" customHeight="1" outlineLevel="3" x14ac:dyDescent="0.2">
      <c r="A1508" s="39" t="s">
        <v>2897</v>
      </c>
      <c r="B1508" s="27" t="s">
        <v>2898</v>
      </c>
      <c r="C1508" s="66" t="s">
        <v>29</v>
      </c>
      <c r="D1508" s="35">
        <f t="shared" si="715"/>
        <v>797.85</v>
      </c>
      <c r="E1508" s="54">
        <v>17.73</v>
      </c>
      <c r="F1508" s="35">
        <f t="shared" si="719"/>
        <v>797.85</v>
      </c>
      <c r="G1508" s="35">
        <f t="shared" si="716"/>
        <v>17.73</v>
      </c>
    </row>
    <row r="1509" spans="1:7" ht="14.25" hidden="1" customHeight="1" outlineLevel="3" x14ac:dyDescent="0.2">
      <c r="A1509" s="39"/>
      <c r="B1509" s="27"/>
      <c r="C1509" s="66"/>
      <c r="D1509" s="35"/>
      <c r="E1509" s="54"/>
      <c r="F1509" s="35"/>
      <c r="G1509" s="35"/>
    </row>
    <row r="1510" spans="1:7" ht="14.25" hidden="1" customHeight="1" outlineLevel="3" x14ac:dyDescent="0.2">
      <c r="A1510" s="39" t="s">
        <v>3455</v>
      </c>
      <c r="B1510" s="27" t="s">
        <v>3456</v>
      </c>
      <c r="C1510" s="66" t="s">
        <v>29</v>
      </c>
      <c r="D1510" s="35">
        <f t="shared" si="715"/>
        <v>522</v>
      </c>
      <c r="E1510" s="54">
        <v>11.6</v>
      </c>
      <c r="F1510" s="35">
        <f t="shared" si="719"/>
        <v>522</v>
      </c>
      <c r="G1510" s="35">
        <f t="shared" si="716"/>
        <v>11.6</v>
      </c>
    </row>
    <row r="1511" spans="1:7" ht="14.25" hidden="1" customHeight="1" outlineLevel="3" x14ac:dyDescent="0.2">
      <c r="A1511" s="39" t="s">
        <v>3457</v>
      </c>
      <c r="B1511" s="27" t="s">
        <v>3458</v>
      </c>
      <c r="C1511" s="66" t="s">
        <v>29</v>
      </c>
      <c r="D1511" s="35">
        <f t="shared" si="715"/>
        <v>522</v>
      </c>
      <c r="E1511" s="54">
        <v>11.6</v>
      </c>
      <c r="F1511" s="35">
        <f t="shared" si="719"/>
        <v>522</v>
      </c>
      <c r="G1511" s="35">
        <f t="shared" si="716"/>
        <v>11.6</v>
      </c>
    </row>
    <row r="1512" spans="1:7" ht="14.25" hidden="1" customHeight="1" outlineLevel="3" x14ac:dyDescent="0.2">
      <c r="A1512" s="39" t="s">
        <v>3459</v>
      </c>
      <c r="B1512" s="27" t="s">
        <v>3460</v>
      </c>
      <c r="C1512" s="66" t="s">
        <v>29</v>
      </c>
      <c r="D1512" s="35">
        <f t="shared" si="715"/>
        <v>350.1</v>
      </c>
      <c r="E1512" s="54">
        <v>7.78</v>
      </c>
      <c r="F1512" s="35">
        <f t="shared" si="719"/>
        <v>350.1</v>
      </c>
      <c r="G1512" s="35">
        <f t="shared" si="716"/>
        <v>7.78</v>
      </c>
    </row>
    <row r="1513" spans="1:7" ht="14.25" hidden="1" customHeight="1" outlineLevel="3" x14ac:dyDescent="0.2">
      <c r="A1513" s="39" t="s">
        <v>2642</v>
      </c>
      <c r="B1513" s="27" t="s">
        <v>2643</v>
      </c>
      <c r="C1513" s="66" t="s">
        <v>29</v>
      </c>
      <c r="D1513" s="35">
        <f t="shared" si="715"/>
        <v>345.59999999999997</v>
      </c>
      <c r="E1513" s="54">
        <v>7.68</v>
      </c>
      <c r="F1513" s="35">
        <f t="shared" ref="F1513:F1525" si="720">G1513*G$2</f>
        <v>345.59999999999997</v>
      </c>
      <c r="G1513" s="35">
        <f t="shared" si="716"/>
        <v>7.68</v>
      </c>
    </row>
    <row r="1514" spans="1:7" ht="14.25" hidden="1" customHeight="1" outlineLevel="3" x14ac:dyDescent="0.2">
      <c r="A1514" s="39" t="s">
        <v>2448</v>
      </c>
      <c r="B1514" s="27" t="s">
        <v>2083</v>
      </c>
      <c r="C1514" s="66" t="s">
        <v>29</v>
      </c>
      <c r="D1514" s="35">
        <f t="shared" si="715"/>
        <v>378.9</v>
      </c>
      <c r="E1514" s="54">
        <v>8.42</v>
      </c>
      <c r="F1514" s="35">
        <f t="shared" si="720"/>
        <v>378.9</v>
      </c>
      <c r="G1514" s="35">
        <f t="shared" si="716"/>
        <v>8.42</v>
      </c>
    </row>
    <row r="1515" spans="1:7" ht="14.25" hidden="1" customHeight="1" outlineLevel="3" x14ac:dyDescent="0.2">
      <c r="A1515" s="39" t="s">
        <v>2450</v>
      </c>
      <c r="B1515" s="27" t="s">
        <v>2902</v>
      </c>
      <c r="C1515" s="66" t="s">
        <v>29</v>
      </c>
      <c r="D1515" s="35">
        <f t="shared" si="715"/>
        <v>397.8</v>
      </c>
      <c r="E1515" s="54">
        <v>8.84</v>
      </c>
      <c r="F1515" s="35">
        <f t="shared" si="720"/>
        <v>397.8</v>
      </c>
      <c r="G1515" s="35">
        <f t="shared" si="716"/>
        <v>8.84</v>
      </c>
    </row>
    <row r="1516" spans="1:7" ht="14.25" hidden="1" customHeight="1" outlineLevel="3" x14ac:dyDescent="0.2">
      <c r="A1516" s="39" t="s">
        <v>2449</v>
      </c>
      <c r="B1516" s="27" t="s">
        <v>2214</v>
      </c>
      <c r="C1516" s="66" t="s">
        <v>29</v>
      </c>
      <c r="D1516" s="35">
        <f t="shared" si="715"/>
        <v>498.6</v>
      </c>
      <c r="E1516" s="54">
        <v>11.08</v>
      </c>
      <c r="F1516" s="35">
        <f t="shared" si="720"/>
        <v>498.6</v>
      </c>
      <c r="G1516" s="35">
        <f t="shared" si="716"/>
        <v>11.08</v>
      </c>
    </row>
    <row r="1517" spans="1:7" ht="14.25" hidden="1" customHeight="1" outlineLevel="3" x14ac:dyDescent="0.2">
      <c r="A1517" s="39" t="s">
        <v>2644</v>
      </c>
      <c r="B1517" s="27" t="s">
        <v>2645</v>
      </c>
      <c r="C1517" s="66" t="s">
        <v>29</v>
      </c>
      <c r="D1517" s="35">
        <f t="shared" si="715"/>
        <v>450</v>
      </c>
      <c r="E1517" s="54">
        <v>10</v>
      </c>
      <c r="F1517" s="35">
        <f t="shared" si="720"/>
        <v>450</v>
      </c>
      <c r="G1517" s="35">
        <f t="shared" si="716"/>
        <v>10</v>
      </c>
    </row>
    <row r="1518" spans="1:7" ht="14.25" hidden="1" customHeight="1" outlineLevel="3" x14ac:dyDescent="0.2">
      <c r="A1518" s="39" t="s">
        <v>2215</v>
      </c>
      <c r="B1518" s="27" t="s">
        <v>2084</v>
      </c>
      <c r="C1518" s="66" t="s">
        <v>29</v>
      </c>
      <c r="D1518" s="35">
        <f t="shared" si="715"/>
        <v>515.25</v>
      </c>
      <c r="E1518" s="54">
        <v>11.45</v>
      </c>
      <c r="F1518" s="35">
        <f t="shared" si="720"/>
        <v>515.25</v>
      </c>
      <c r="G1518" s="35">
        <f t="shared" si="716"/>
        <v>11.45</v>
      </c>
    </row>
    <row r="1519" spans="1:7" ht="14.25" hidden="1" customHeight="1" outlineLevel="3" x14ac:dyDescent="0.2">
      <c r="A1519" s="39" t="s">
        <v>3461</v>
      </c>
      <c r="B1519" s="27" t="s">
        <v>3462</v>
      </c>
      <c r="C1519" s="66" t="s">
        <v>29</v>
      </c>
      <c r="D1519" s="35">
        <f t="shared" si="715"/>
        <v>225</v>
      </c>
      <c r="E1519" s="54">
        <v>5</v>
      </c>
      <c r="F1519" s="35">
        <f t="shared" si="720"/>
        <v>225</v>
      </c>
      <c r="G1519" s="35">
        <f t="shared" si="716"/>
        <v>5</v>
      </c>
    </row>
    <row r="1520" spans="1:7" ht="14.25" hidden="1" customHeight="1" outlineLevel="3" x14ac:dyDescent="0.2">
      <c r="A1520" s="39" t="s">
        <v>2646</v>
      </c>
      <c r="B1520" s="27" t="s">
        <v>2647</v>
      </c>
      <c r="C1520" s="66" t="s">
        <v>29</v>
      </c>
      <c r="D1520" s="35">
        <f t="shared" si="715"/>
        <v>555.29999999999995</v>
      </c>
      <c r="E1520" s="54">
        <v>12.34</v>
      </c>
      <c r="F1520" s="35">
        <f t="shared" si="720"/>
        <v>555.29999999999995</v>
      </c>
      <c r="G1520" s="35">
        <f t="shared" si="716"/>
        <v>12.34</v>
      </c>
    </row>
    <row r="1521" spans="1:7" ht="14.25" hidden="1" customHeight="1" outlineLevel="3" x14ac:dyDescent="0.2">
      <c r="A1521" s="39" t="s">
        <v>2356</v>
      </c>
      <c r="B1521" s="27" t="s">
        <v>2357</v>
      </c>
      <c r="C1521" s="66" t="s">
        <v>29</v>
      </c>
      <c r="D1521" s="35">
        <f t="shared" si="715"/>
        <v>610.20000000000005</v>
      </c>
      <c r="E1521" s="54">
        <v>13.56</v>
      </c>
      <c r="F1521" s="35">
        <f t="shared" si="720"/>
        <v>610.20000000000005</v>
      </c>
      <c r="G1521" s="35">
        <f t="shared" si="716"/>
        <v>13.56</v>
      </c>
    </row>
    <row r="1522" spans="1:7" ht="14.25" hidden="1" customHeight="1" outlineLevel="3" x14ac:dyDescent="0.2">
      <c r="A1522" s="39" t="s">
        <v>2216</v>
      </c>
      <c r="B1522" s="27" t="s">
        <v>2217</v>
      </c>
      <c r="C1522" s="66" t="s">
        <v>29</v>
      </c>
      <c r="D1522" s="35">
        <f t="shared" si="715"/>
        <v>661.5</v>
      </c>
      <c r="E1522" s="54">
        <v>14.7</v>
      </c>
      <c r="F1522" s="35">
        <f t="shared" si="720"/>
        <v>661.5</v>
      </c>
      <c r="G1522" s="35">
        <f t="shared" si="716"/>
        <v>14.7</v>
      </c>
    </row>
    <row r="1523" spans="1:7" ht="14.25" hidden="1" customHeight="1" outlineLevel="3" x14ac:dyDescent="0.2">
      <c r="A1523" s="39" t="s">
        <v>2903</v>
      </c>
      <c r="B1523" s="27" t="s">
        <v>2904</v>
      </c>
      <c r="C1523" s="66" t="s">
        <v>29</v>
      </c>
      <c r="D1523" s="35">
        <f t="shared" si="715"/>
        <v>818.1</v>
      </c>
      <c r="E1523" s="54">
        <v>18.18</v>
      </c>
      <c r="F1523" s="35">
        <f t="shared" si="720"/>
        <v>818.1</v>
      </c>
      <c r="G1523" s="35">
        <f t="shared" si="716"/>
        <v>18.18</v>
      </c>
    </row>
    <row r="1524" spans="1:7" ht="14.25" hidden="1" customHeight="1" outlineLevel="3" x14ac:dyDescent="0.2">
      <c r="A1524" s="39" t="s">
        <v>2358</v>
      </c>
      <c r="B1524" s="27" t="s">
        <v>2085</v>
      </c>
      <c r="C1524" s="66" t="s">
        <v>29</v>
      </c>
      <c r="D1524" s="35">
        <f t="shared" si="715"/>
        <v>899.1</v>
      </c>
      <c r="E1524" s="54">
        <v>19.98</v>
      </c>
      <c r="F1524" s="35">
        <f t="shared" si="720"/>
        <v>899.1</v>
      </c>
      <c r="G1524" s="35">
        <f t="shared" si="716"/>
        <v>19.98</v>
      </c>
    </row>
    <row r="1525" spans="1:7" ht="14.25" hidden="1" customHeight="1" outlineLevel="3" x14ac:dyDescent="0.2">
      <c r="A1525" s="39" t="s">
        <v>3167</v>
      </c>
      <c r="B1525" s="27" t="s">
        <v>3168</v>
      </c>
      <c r="C1525" s="66" t="s">
        <v>29</v>
      </c>
      <c r="D1525" s="35">
        <f t="shared" si="715"/>
        <v>1080</v>
      </c>
      <c r="E1525" s="54">
        <v>24</v>
      </c>
      <c r="F1525" s="35">
        <f t="shared" si="720"/>
        <v>1080</v>
      </c>
      <c r="G1525" s="35">
        <f t="shared" si="716"/>
        <v>24</v>
      </c>
    </row>
    <row r="1526" spans="1:7" ht="14.25" hidden="1" customHeight="1" outlineLevel="3" x14ac:dyDescent="0.2">
      <c r="A1526" s="39" t="s">
        <v>3463</v>
      </c>
      <c r="B1526" s="27" t="s">
        <v>3464</v>
      </c>
      <c r="C1526" s="66" t="s">
        <v>29</v>
      </c>
      <c r="D1526" s="35">
        <f t="shared" si="715"/>
        <v>1341</v>
      </c>
      <c r="E1526" s="54">
        <v>29.8</v>
      </c>
      <c r="F1526" s="35">
        <f t="shared" ref="F1526:F1533" si="721">G1526*G$2</f>
        <v>1341</v>
      </c>
      <c r="G1526" s="35">
        <f t="shared" si="716"/>
        <v>29.8</v>
      </c>
    </row>
    <row r="1527" spans="1:7" ht="14.25" hidden="1" customHeight="1" outlineLevel="3" x14ac:dyDescent="0.2">
      <c r="A1527" s="39" t="s">
        <v>2451</v>
      </c>
      <c r="B1527" s="27" t="s">
        <v>2359</v>
      </c>
      <c r="C1527" s="66" t="s">
        <v>29</v>
      </c>
      <c r="D1527" s="35">
        <f t="shared" si="715"/>
        <v>1475.9999999999998</v>
      </c>
      <c r="E1527" s="54">
        <v>32.799999999999997</v>
      </c>
      <c r="F1527" s="35">
        <f t="shared" si="721"/>
        <v>1475.9999999999998</v>
      </c>
      <c r="G1527" s="35">
        <f t="shared" si="716"/>
        <v>32.799999999999997</v>
      </c>
    </row>
    <row r="1528" spans="1:7" ht="14.25" hidden="1" customHeight="1" outlineLevel="3" x14ac:dyDescent="0.2">
      <c r="A1528" s="39" t="s">
        <v>2218</v>
      </c>
      <c r="B1528" s="27" t="s">
        <v>3169</v>
      </c>
      <c r="C1528" s="66" t="s">
        <v>29</v>
      </c>
      <c r="D1528" s="35">
        <f t="shared" si="715"/>
        <v>394.2</v>
      </c>
      <c r="E1528" s="54">
        <v>8.76</v>
      </c>
      <c r="F1528" s="35">
        <f t="shared" si="721"/>
        <v>394.2</v>
      </c>
      <c r="G1528" s="35">
        <f t="shared" si="716"/>
        <v>8.76</v>
      </c>
    </row>
    <row r="1529" spans="1:7" ht="14.25" hidden="1" customHeight="1" outlineLevel="3" x14ac:dyDescent="0.2">
      <c r="A1529" s="39" t="s">
        <v>2219</v>
      </c>
      <c r="B1529" s="27" t="s">
        <v>3170</v>
      </c>
      <c r="C1529" s="66" t="s">
        <v>29</v>
      </c>
      <c r="D1529" s="35">
        <f t="shared" si="715"/>
        <v>460.8</v>
      </c>
      <c r="E1529" s="54">
        <v>10.24</v>
      </c>
      <c r="F1529" s="35">
        <f t="shared" si="721"/>
        <v>460.8</v>
      </c>
      <c r="G1529" s="35">
        <f t="shared" si="716"/>
        <v>10.24</v>
      </c>
    </row>
    <row r="1530" spans="1:7" ht="14.25" hidden="1" customHeight="1" outlineLevel="3" x14ac:dyDescent="0.2">
      <c r="A1530" s="39" t="s">
        <v>3465</v>
      </c>
      <c r="B1530" s="27" t="s">
        <v>3466</v>
      </c>
      <c r="C1530" s="66" t="s">
        <v>29</v>
      </c>
      <c r="D1530" s="35">
        <f t="shared" si="715"/>
        <v>527.4</v>
      </c>
      <c r="E1530" s="54">
        <v>11.72</v>
      </c>
      <c r="F1530" s="35">
        <f t="shared" si="721"/>
        <v>527.4</v>
      </c>
      <c r="G1530" s="35">
        <f t="shared" si="716"/>
        <v>11.72</v>
      </c>
    </row>
    <row r="1531" spans="1:7" ht="14.25" hidden="1" customHeight="1" outlineLevel="3" x14ac:dyDescent="0.2">
      <c r="A1531" s="39" t="s">
        <v>2220</v>
      </c>
      <c r="B1531" s="27" t="s">
        <v>3171</v>
      </c>
      <c r="C1531" s="66" t="s">
        <v>29</v>
      </c>
      <c r="D1531" s="35">
        <f t="shared" si="715"/>
        <v>660.6</v>
      </c>
      <c r="E1531" s="54">
        <v>14.68</v>
      </c>
      <c r="F1531" s="35">
        <f t="shared" si="721"/>
        <v>660.6</v>
      </c>
      <c r="G1531" s="35">
        <f t="shared" si="716"/>
        <v>14.68</v>
      </c>
    </row>
    <row r="1532" spans="1:7" ht="14.25" hidden="1" customHeight="1" outlineLevel="3" x14ac:dyDescent="0.2">
      <c r="A1532" s="39" t="s">
        <v>3467</v>
      </c>
      <c r="B1532" s="27" t="s">
        <v>3468</v>
      </c>
      <c r="C1532" s="66" t="s">
        <v>29</v>
      </c>
      <c r="D1532" s="35">
        <f t="shared" si="715"/>
        <v>660.6</v>
      </c>
      <c r="E1532" s="54">
        <v>14.68</v>
      </c>
      <c r="F1532" s="35">
        <f t="shared" si="721"/>
        <v>660.6</v>
      </c>
      <c r="G1532" s="35">
        <f t="shared" si="716"/>
        <v>14.68</v>
      </c>
    </row>
    <row r="1533" spans="1:7" ht="14.25" hidden="1" customHeight="1" outlineLevel="3" x14ac:dyDescent="0.2">
      <c r="A1533" s="39" t="s">
        <v>2289</v>
      </c>
      <c r="B1533" s="27" t="s">
        <v>3172</v>
      </c>
      <c r="C1533" s="66" t="s">
        <v>29</v>
      </c>
      <c r="D1533" s="35">
        <f t="shared" si="715"/>
        <v>1328.4</v>
      </c>
      <c r="E1533" s="54">
        <v>29.52</v>
      </c>
      <c r="F1533" s="35">
        <f t="shared" si="721"/>
        <v>1328.4</v>
      </c>
      <c r="G1533" s="35">
        <f t="shared" si="716"/>
        <v>29.52</v>
      </c>
    </row>
    <row r="1534" spans="1:7" ht="14.25" hidden="1" customHeight="1" outlineLevel="3" x14ac:dyDescent="0.2">
      <c r="A1534" s="39"/>
      <c r="B1534" s="27"/>
      <c r="C1534" s="187"/>
      <c r="D1534" s="186"/>
      <c r="E1534" s="186"/>
      <c r="F1534" s="186"/>
      <c r="G1534" s="186"/>
    </row>
    <row r="1535" spans="1:7" ht="14.25" hidden="1" customHeight="1" outlineLevel="3" x14ac:dyDescent="0.2">
      <c r="A1535" s="39" t="s">
        <v>2899</v>
      </c>
      <c r="B1535" s="27" t="s">
        <v>3173</v>
      </c>
      <c r="C1535" s="66" t="s">
        <v>29</v>
      </c>
      <c r="D1535" s="35">
        <f t="shared" ref="D1535:D1542" si="722">E1535*G$2</f>
        <v>310.05</v>
      </c>
      <c r="E1535" s="54">
        <v>6.89</v>
      </c>
      <c r="F1535" s="35">
        <f t="shared" ref="F1535:F1542" si="723">G1535*G$2</f>
        <v>310.05</v>
      </c>
      <c r="G1535" s="35">
        <f t="shared" ref="G1535:G1542" si="724">E1535*(1-G$3)</f>
        <v>6.89</v>
      </c>
    </row>
    <row r="1536" spans="1:7" ht="14.25" hidden="1" customHeight="1" outlineLevel="3" x14ac:dyDescent="0.2">
      <c r="A1536" s="39" t="s">
        <v>2900</v>
      </c>
      <c r="B1536" s="27" t="s">
        <v>3174</v>
      </c>
      <c r="C1536" s="66" t="s">
        <v>29</v>
      </c>
      <c r="D1536" s="35">
        <f t="shared" si="722"/>
        <v>284.40000000000003</v>
      </c>
      <c r="E1536" s="54">
        <v>6.32</v>
      </c>
      <c r="F1536" s="35">
        <f t="shared" si="723"/>
        <v>284.40000000000003</v>
      </c>
      <c r="G1536" s="35">
        <f t="shared" si="724"/>
        <v>6.32</v>
      </c>
    </row>
    <row r="1537" spans="1:7" ht="14.25" hidden="1" customHeight="1" outlineLevel="3" x14ac:dyDescent="0.2">
      <c r="A1537" s="39" t="s">
        <v>2901</v>
      </c>
      <c r="B1537" s="27" t="s">
        <v>3175</v>
      </c>
      <c r="C1537" s="66" t="s">
        <v>29</v>
      </c>
      <c r="D1537" s="35">
        <f t="shared" si="722"/>
        <v>304.2</v>
      </c>
      <c r="E1537" s="54">
        <v>6.76</v>
      </c>
      <c r="F1537" s="35">
        <f t="shared" si="723"/>
        <v>304.2</v>
      </c>
      <c r="G1537" s="35">
        <f t="shared" si="724"/>
        <v>6.76</v>
      </c>
    </row>
    <row r="1538" spans="1:7" ht="14.25" hidden="1" customHeight="1" outlineLevel="3" x14ac:dyDescent="0.2">
      <c r="A1538" s="39" t="s">
        <v>3935</v>
      </c>
      <c r="B1538" s="27" t="s">
        <v>3936</v>
      </c>
      <c r="C1538" s="66" t="s">
        <v>29</v>
      </c>
      <c r="D1538" s="35">
        <f t="shared" ref="D1538" si="725">E1538*G$2</f>
        <v>405</v>
      </c>
      <c r="E1538" s="54">
        <v>9</v>
      </c>
      <c r="F1538" s="35">
        <f t="shared" ref="F1538" si="726">G1538*G$2</f>
        <v>405</v>
      </c>
      <c r="G1538" s="35">
        <f t="shared" ref="G1538" si="727">E1538*(1-G$3)</f>
        <v>9</v>
      </c>
    </row>
    <row r="1539" spans="1:7" ht="14.25" hidden="1" customHeight="1" outlineLevel="3" x14ac:dyDescent="0.2">
      <c r="A1539" s="39" t="s">
        <v>3176</v>
      </c>
      <c r="B1539" s="27" t="s">
        <v>3177</v>
      </c>
      <c r="C1539" s="66" t="s">
        <v>29</v>
      </c>
      <c r="D1539" s="35">
        <f t="shared" si="722"/>
        <v>271.8</v>
      </c>
      <c r="E1539" s="54">
        <v>6.04</v>
      </c>
      <c r="F1539" s="35">
        <f t="shared" si="723"/>
        <v>271.8</v>
      </c>
      <c r="G1539" s="35">
        <f t="shared" si="724"/>
        <v>6.04</v>
      </c>
    </row>
    <row r="1540" spans="1:7" ht="14.25" hidden="1" customHeight="1" outlineLevel="3" x14ac:dyDescent="0.2">
      <c r="A1540" s="39" t="s">
        <v>3178</v>
      </c>
      <c r="B1540" s="27" t="s">
        <v>3179</v>
      </c>
      <c r="C1540" s="66" t="s">
        <v>29</v>
      </c>
      <c r="D1540" s="35">
        <f t="shared" si="722"/>
        <v>285.3</v>
      </c>
      <c r="E1540" s="54">
        <v>6.34</v>
      </c>
      <c r="F1540" s="35">
        <f t="shared" si="723"/>
        <v>285.3</v>
      </c>
      <c r="G1540" s="35">
        <f t="shared" si="724"/>
        <v>6.34</v>
      </c>
    </row>
    <row r="1541" spans="1:7" ht="14.25" hidden="1" customHeight="1" outlineLevel="3" x14ac:dyDescent="0.2">
      <c r="A1541" s="39" t="s">
        <v>3180</v>
      </c>
      <c r="B1541" s="27" t="s">
        <v>3181</v>
      </c>
      <c r="C1541" s="66" t="s">
        <v>29</v>
      </c>
      <c r="D1541" s="35">
        <f t="shared" si="722"/>
        <v>529.20000000000005</v>
      </c>
      <c r="E1541" s="54">
        <v>11.76</v>
      </c>
      <c r="F1541" s="35">
        <f t="shared" si="723"/>
        <v>529.20000000000005</v>
      </c>
      <c r="G1541" s="35">
        <f t="shared" si="724"/>
        <v>11.76</v>
      </c>
    </row>
    <row r="1542" spans="1:7" ht="14.25" hidden="1" customHeight="1" outlineLevel="3" x14ac:dyDescent="0.2">
      <c r="A1542" s="39" t="s">
        <v>3182</v>
      </c>
      <c r="B1542" s="27" t="s">
        <v>3183</v>
      </c>
      <c r="C1542" s="66" t="s">
        <v>29</v>
      </c>
      <c r="D1542" s="35">
        <f t="shared" si="722"/>
        <v>448.20000000000005</v>
      </c>
      <c r="E1542" s="54">
        <v>9.9600000000000009</v>
      </c>
      <c r="F1542" s="35">
        <f t="shared" si="723"/>
        <v>448.20000000000005</v>
      </c>
      <c r="G1542" s="35">
        <f t="shared" si="724"/>
        <v>9.9600000000000009</v>
      </c>
    </row>
    <row r="1543" spans="1:7" ht="14.25" hidden="1" customHeight="1" outlineLevel="2" collapsed="1" x14ac:dyDescent="0.2">
      <c r="A1543" s="200"/>
      <c r="B1543" s="99" t="s">
        <v>3477</v>
      </c>
      <c r="C1543" s="29"/>
      <c r="D1543" s="30"/>
      <c r="E1543" s="30"/>
      <c r="F1543" s="51"/>
      <c r="G1543" s="51"/>
    </row>
    <row r="1544" spans="1:7" ht="14.25" hidden="1" customHeight="1" outlineLevel="3" x14ac:dyDescent="0.2">
      <c r="A1544" s="39" t="s">
        <v>2524</v>
      </c>
      <c r="B1544" s="27" t="s">
        <v>2525</v>
      </c>
      <c r="C1544" s="66" t="s">
        <v>29</v>
      </c>
      <c r="D1544" s="35">
        <f t="shared" ref="D1544:D1575" si="728">E1544*G$2</f>
        <v>129.15</v>
      </c>
      <c r="E1544" s="54">
        <v>2.87</v>
      </c>
      <c r="F1544" s="35">
        <f t="shared" ref="F1544:F1652" si="729">G1544*G$2</f>
        <v>129.15</v>
      </c>
      <c r="G1544" s="35">
        <f t="shared" ref="G1544:G1575" si="730">E1544*(1-G$3)</f>
        <v>2.87</v>
      </c>
    </row>
    <row r="1545" spans="1:7" ht="14.25" hidden="1" customHeight="1" outlineLevel="3" x14ac:dyDescent="0.2">
      <c r="A1545" s="39" t="s">
        <v>2526</v>
      </c>
      <c r="B1545" s="27" t="s">
        <v>2527</v>
      </c>
      <c r="C1545" s="66" t="s">
        <v>29</v>
      </c>
      <c r="D1545" s="35">
        <f t="shared" si="728"/>
        <v>285.3</v>
      </c>
      <c r="E1545" s="54">
        <v>6.34</v>
      </c>
      <c r="F1545" s="35">
        <f t="shared" ref="F1545:F1549" si="731">G1545*G$2</f>
        <v>285.3</v>
      </c>
      <c r="G1545" s="35">
        <f t="shared" si="730"/>
        <v>6.34</v>
      </c>
    </row>
    <row r="1546" spans="1:7" ht="14.25" hidden="1" customHeight="1" outlineLevel="3" x14ac:dyDescent="0.2">
      <c r="A1546" s="39" t="s">
        <v>2905</v>
      </c>
      <c r="B1546" s="27" t="s">
        <v>2906</v>
      </c>
      <c r="C1546" s="66" t="s">
        <v>29</v>
      </c>
      <c r="D1546" s="35">
        <f t="shared" si="728"/>
        <v>142.65</v>
      </c>
      <c r="E1546" s="54">
        <v>3.17</v>
      </c>
      <c r="F1546" s="35">
        <f t="shared" si="731"/>
        <v>142.65</v>
      </c>
      <c r="G1546" s="35">
        <f t="shared" si="730"/>
        <v>3.17</v>
      </c>
    </row>
    <row r="1547" spans="1:7" ht="14.25" hidden="1" customHeight="1" outlineLevel="3" x14ac:dyDescent="0.2">
      <c r="A1547" s="39" t="s">
        <v>2528</v>
      </c>
      <c r="B1547" s="27" t="s">
        <v>2529</v>
      </c>
      <c r="C1547" s="66" t="s">
        <v>29</v>
      </c>
      <c r="D1547" s="35">
        <f t="shared" si="728"/>
        <v>135.9</v>
      </c>
      <c r="E1547" s="54">
        <v>3.02</v>
      </c>
      <c r="F1547" s="35">
        <f t="shared" si="731"/>
        <v>135.9</v>
      </c>
      <c r="G1547" s="35">
        <f t="shared" si="730"/>
        <v>3.02</v>
      </c>
    </row>
    <row r="1548" spans="1:7" ht="14.25" hidden="1" customHeight="1" outlineLevel="3" x14ac:dyDescent="0.2">
      <c r="A1548" s="39" t="s">
        <v>2530</v>
      </c>
      <c r="B1548" s="27" t="s">
        <v>2531</v>
      </c>
      <c r="C1548" s="66" t="s">
        <v>29</v>
      </c>
      <c r="D1548" s="35">
        <f t="shared" si="728"/>
        <v>271.8</v>
      </c>
      <c r="E1548" s="54">
        <v>6.04</v>
      </c>
      <c r="F1548" s="35">
        <f t="shared" si="731"/>
        <v>271.8</v>
      </c>
      <c r="G1548" s="35">
        <f t="shared" si="730"/>
        <v>6.04</v>
      </c>
    </row>
    <row r="1549" spans="1:7" ht="14.25" hidden="1" customHeight="1" outlineLevel="3" x14ac:dyDescent="0.2">
      <c r="A1549" s="39" t="s">
        <v>2221</v>
      </c>
      <c r="B1549" s="27" t="s">
        <v>2222</v>
      </c>
      <c r="C1549" s="66" t="s">
        <v>29</v>
      </c>
      <c r="D1549" s="35">
        <f t="shared" si="728"/>
        <v>297.89999999999998</v>
      </c>
      <c r="E1549" s="54">
        <v>6.62</v>
      </c>
      <c r="F1549" s="35">
        <f t="shared" si="731"/>
        <v>297.89999999999998</v>
      </c>
      <c r="G1549" s="35">
        <f t="shared" si="730"/>
        <v>6.62</v>
      </c>
    </row>
    <row r="1550" spans="1:7" ht="14.25" hidden="1" customHeight="1" outlineLevel="3" x14ac:dyDescent="0.2">
      <c r="A1550" s="39" t="s">
        <v>1221</v>
      </c>
      <c r="B1550" s="27" t="s">
        <v>1222</v>
      </c>
      <c r="C1550" s="66" t="s">
        <v>29</v>
      </c>
      <c r="D1550" s="35">
        <f t="shared" si="728"/>
        <v>298.8</v>
      </c>
      <c r="E1550" s="54">
        <v>6.64</v>
      </c>
      <c r="F1550" s="35">
        <f t="shared" ref="F1550:F1554" si="732">G1550*G$2</f>
        <v>298.8</v>
      </c>
      <c r="G1550" s="35">
        <f t="shared" si="730"/>
        <v>6.64</v>
      </c>
    </row>
    <row r="1551" spans="1:7" ht="14.25" hidden="1" customHeight="1" outlineLevel="3" x14ac:dyDescent="0.2">
      <c r="A1551" s="39" t="s">
        <v>2532</v>
      </c>
      <c r="B1551" s="27" t="s">
        <v>2533</v>
      </c>
      <c r="C1551" s="66" t="s">
        <v>29</v>
      </c>
      <c r="D1551" s="35">
        <f t="shared" si="728"/>
        <v>298.8</v>
      </c>
      <c r="E1551" s="54">
        <v>6.64</v>
      </c>
      <c r="F1551" s="35">
        <f t="shared" si="732"/>
        <v>298.8</v>
      </c>
      <c r="G1551" s="35">
        <f t="shared" si="730"/>
        <v>6.64</v>
      </c>
    </row>
    <row r="1552" spans="1:7" ht="14.25" hidden="1" customHeight="1" outlineLevel="3" x14ac:dyDescent="0.2">
      <c r="A1552" s="39" t="s">
        <v>2223</v>
      </c>
      <c r="B1552" s="27" t="s">
        <v>2224</v>
      </c>
      <c r="C1552" s="66" t="s">
        <v>29</v>
      </c>
      <c r="D1552" s="35">
        <f t="shared" si="728"/>
        <v>327.60000000000002</v>
      </c>
      <c r="E1552" s="54">
        <v>7.28</v>
      </c>
      <c r="F1552" s="35">
        <f t="shared" si="732"/>
        <v>327.60000000000002</v>
      </c>
      <c r="G1552" s="35">
        <f t="shared" si="730"/>
        <v>7.28</v>
      </c>
    </row>
    <row r="1553" spans="1:7" ht="14.25" hidden="1" customHeight="1" outlineLevel="3" x14ac:dyDescent="0.2">
      <c r="A1553" s="39" t="s">
        <v>1223</v>
      </c>
      <c r="B1553" s="27" t="s">
        <v>1224</v>
      </c>
      <c r="C1553" s="66" t="s">
        <v>29</v>
      </c>
      <c r="D1553" s="35">
        <f t="shared" si="728"/>
        <v>149.4</v>
      </c>
      <c r="E1553" s="54">
        <v>3.32</v>
      </c>
      <c r="F1553" s="35">
        <f t="shared" si="732"/>
        <v>149.4</v>
      </c>
      <c r="G1553" s="35">
        <f t="shared" si="730"/>
        <v>3.32</v>
      </c>
    </row>
    <row r="1554" spans="1:7" ht="14.25" hidden="1" customHeight="1" outlineLevel="3" x14ac:dyDescent="0.2">
      <c r="A1554" s="39" t="s">
        <v>2534</v>
      </c>
      <c r="B1554" s="27" t="s">
        <v>2535</v>
      </c>
      <c r="C1554" s="66" t="s">
        <v>29</v>
      </c>
      <c r="D1554" s="35">
        <f t="shared" si="728"/>
        <v>149.4</v>
      </c>
      <c r="E1554" s="54">
        <v>3.32</v>
      </c>
      <c r="F1554" s="35">
        <f t="shared" si="732"/>
        <v>149.4</v>
      </c>
      <c r="G1554" s="35">
        <f t="shared" si="730"/>
        <v>3.32</v>
      </c>
    </row>
    <row r="1555" spans="1:7" ht="14.25" hidden="1" customHeight="1" outlineLevel="3" x14ac:dyDescent="0.2">
      <c r="A1555" s="39" t="s">
        <v>2536</v>
      </c>
      <c r="B1555" s="27" t="s">
        <v>2537</v>
      </c>
      <c r="C1555" s="66" t="s">
        <v>29</v>
      </c>
      <c r="D1555" s="35">
        <f t="shared" si="728"/>
        <v>325.8</v>
      </c>
      <c r="E1555" s="54">
        <v>7.24</v>
      </c>
      <c r="F1555" s="35">
        <f t="shared" ref="F1555:F1560" si="733">G1555*G$2</f>
        <v>325.8</v>
      </c>
      <c r="G1555" s="35">
        <f t="shared" si="730"/>
        <v>7.24</v>
      </c>
    </row>
    <row r="1556" spans="1:7" ht="14.25" hidden="1" customHeight="1" outlineLevel="3" x14ac:dyDescent="0.2">
      <c r="A1556" s="39" t="s">
        <v>2360</v>
      </c>
      <c r="B1556" s="27" t="s">
        <v>2361</v>
      </c>
      <c r="C1556" s="66" t="s">
        <v>29</v>
      </c>
      <c r="D1556" s="35">
        <f t="shared" si="728"/>
        <v>357.3</v>
      </c>
      <c r="E1556" s="54">
        <v>7.94</v>
      </c>
      <c r="F1556" s="35">
        <f t="shared" si="733"/>
        <v>357.3</v>
      </c>
      <c r="G1556" s="35">
        <f t="shared" si="730"/>
        <v>7.94</v>
      </c>
    </row>
    <row r="1557" spans="1:7" ht="14.25" hidden="1" customHeight="1" outlineLevel="3" x14ac:dyDescent="0.2">
      <c r="A1557" s="39" t="s">
        <v>2538</v>
      </c>
      <c r="B1557" s="27" t="s">
        <v>2539</v>
      </c>
      <c r="C1557" s="66" t="s">
        <v>29</v>
      </c>
      <c r="D1557" s="35">
        <f t="shared" si="728"/>
        <v>162.9</v>
      </c>
      <c r="E1557" s="54">
        <v>3.62</v>
      </c>
      <c r="F1557" s="35">
        <f t="shared" si="733"/>
        <v>162.9</v>
      </c>
      <c r="G1557" s="35">
        <f t="shared" si="730"/>
        <v>3.62</v>
      </c>
    </row>
    <row r="1558" spans="1:7" ht="14.25" hidden="1" customHeight="1" outlineLevel="3" x14ac:dyDescent="0.2">
      <c r="A1558" s="39" t="s">
        <v>2540</v>
      </c>
      <c r="B1558" s="27" t="s">
        <v>2541</v>
      </c>
      <c r="C1558" s="66" t="s">
        <v>29</v>
      </c>
      <c r="D1558" s="35">
        <f t="shared" si="728"/>
        <v>379.79999999999995</v>
      </c>
      <c r="E1558" s="54">
        <v>8.44</v>
      </c>
      <c r="F1558" s="35">
        <f t="shared" si="733"/>
        <v>379.79999999999995</v>
      </c>
      <c r="G1558" s="35">
        <f t="shared" si="730"/>
        <v>8.44</v>
      </c>
    </row>
    <row r="1559" spans="1:7" ht="14.25" hidden="1" customHeight="1" outlineLevel="3" x14ac:dyDescent="0.2">
      <c r="A1559" s="39" t="s">
        <v>2225</v>
      </c>
      <c r="B1559" s="27" t="s">
        <v>2226</v>
      </c>
      <c r="C1559" s="66" t="s">
        <v>29</v>
      </c>
      <c r="D1559" s="35">
        <f t="shared" si="728"/>
        <v>417.15</v>
      </c>
      <c r="E1559" s="54">
        <v>9.27</v>
      </c>
      <c r="F1559" s="35">
        <f t="shared" si="733"/>
        <v>417.15</v>
      </c>
      <c r="G1559" s="35">
        <f t="shared" si="730"/>
        <v>9.27</v>
      </c>
    </row>
    <row r="1560" spans="1:7" ht="14.25" hidden="1" customHeight="1" outlineLevel="3" x14ac:dyDescent="0.2">
      <c r="A1560" s="39" t="s">
        <v>2907</v>
      </c>
      <c r="B1560" s="27" t="s">
        <v>2908</v>
      </c>
      <c r="C1560" s="66" t="s">
        <v>29</v>
      </c>
      <c r="D1560" s="35">
        <f t="shared" si="728"/>
        <v>189.89999999999998</v>
      </c>
      <c r="E1560" s="54">
        <v>4.22</v>
      </c>
      <c r="F1560" s="35">
        <f t="shared" si="733"/>
        <v>189.89999999999998</v>
      </c>
      <c r="G1560" s="35">
        <f t="shared" si="730"/>
        <v>4.22</v>
      </c>
    </row>
    <row r="1561" spans="1:7" ht="14.25" hidden="1" customHeight="1" outlineLevel="3" x14ac:dyDescent="0.2">
      <c r="A1561" s="39" t="s">
        <v>3469</v>
      </c>
      <c r="B1561" s="27" t="s">
        <v>3470</v>
      </c>
      <c r="C1561" s="66" t="s">
        <v>29</v>
      </c>
      <c r="D1561" s="35">
        <f t="shared" si="728"/>
        <v>434.25</v>
      </c>
      <c r="E1561" s="54">
        <v>9.65</v>
      </c>
      <c r="F1561" s="35">
        <f t="shared" ref="F1561:F1573" si="734">G1561*G$2</f>
        <v>434.25</v>
      </c>
      <c r="G1561" s="35">
        <f t="shared" si="730"/>
        <v>9.65</v>
      </c>
    </row>
    <row r="1562" spans="1:7" ht="14.25" hidden="1" customHeight="1" outlineLevel="3" x14ac:dyDescent="0.2">
      <c r="A1562" s="39" t="s">
        <v>2917</v>
      </c>
      <c r="B1562" s="27" t="s">
        <v>2918</v>
      </c>
      <c r="C1562" s="66" t="s">
        <v>29</v>
      </c>
      <c r="D1562" s="35">
        <f t="shared" si="728"/>
        <v>216.9</v>
      </c>
      <c r="E1562" s="54">
        <v>4.82</v>
      </c>
      <c r="F1562" s="35">
        <f t="shared" si="734"/>
        <v>216.9</v>
      </c>
      <c r="G1562" s="35">
        <f t="shared" si="730"/>
        <v>4.82</v>
      </c>
    </row>
    <row r="1563" spans="1:7" ht="14.25" hidden="1" customHeight="1" outlineLevel="3" x14ac:dyDescent="0.2">
      <c r="A1563" s="39" t="s">
        <v>2909</v>
      </c>
      <c r="B1563" s="27" t="s">
        <v>2910</v>
      </c>
      <c r="C1563" s="66" t="s">
        <v>29</v>
      </c>
      <c r="D1563" s="35">
        <f t="shared" si="728"/>
        <v>515.25</v>
      </c>
      <c r="E1563" s="54">
        <v>11.45</v>
      </c>
      <c r="F1563" s="35">
        <f t="shared" si="734"/>
        <v>515.25</v>
      </c>
      <c r="G1563" s="35">
        <f t="shared" si="730"/>
        <v>11.45</v>
      </c>
    </row>
    <row r="1564" spans="1:7" ht="14.25" hidden="1" customHeight="1" outlineLevel="3" x14ac:dyDescent="0.2">
      <c r="A1564" s="39" t="s">
        <v>2911</v>
      </c>
      <c r="B1564" s="27" t="s">
        <v>2912</v>
      </c>
      <c r="C1564" s="66" t="s">
        <v>29</v>
      </c>
      <c r="D1564" s="35">
        <f t="shared" si="728"/>
        <v>650.70000000000005</v>
      </c>
      <c r="E1564" s="54">
        <v>14.46</v>
      </c>
      <c r="F1564" s="35">
        <f t="shared" si="734"/>
        <v>650.70000000000005</v>
      </c>
      <c r="G1564" s="35">
        <f t="shared" si="730"/>
        <v>14.46</v>
      </c>
    </row>
    <row r="1565" spans="1:7" ht="14.25" hidden="1" customHeight="1" outlineLevel="3" x14ac:dyDescent="0.2">
      <c r="A1565" s="39" t="s">
        <v>2913</v>
      </c>
      <c r="B1565" s="27" t="s">
        <v>2914</v>
      </c>
      <c r="C1565" s="66" t="s">
        <v>29</v>
      </c>
      <c r="D1565" s="35">
        <f t="shared" si="728"/>
        <v>325.35000000000002</v>
      </c>
      <c r="E1565" s="54">
        <v>7.23</v>
      </c>
      <c r="F1565" s="35">
        <f t="shared" ref="F1565:F1572" si="735">G1565*G$2</f>
        <v>325.35000000000002</v>
      </c>
      <c r="G1565" s="35">
        <f t="shared" si="730"/>
        <v>7.23</v>
      </c>
    </row>
    <row r="1566" spans="1:7" ht="14.25" hidden="1" customHeight="1" outlineLevel="3" x14ac:dyDescent="0.2">
      <c r="A1566" s="39" t="s">
        <v>2081</v>
      </c>
      <c r="B1566" s="27" t="s">
        <v>2082</v>
      </c>
      <c r="C1566" s="66" t="s">
        <v>29</v>
      </c>
      <c r="D1566" s="35">
        <f t="shared" si="728"/>
        <v>786.15</v>
      </c>
      <c r="E1566" s="54">
        <v>17.47</v>
      </c>
      <c r="F1566" s="35">
        <f t="shared" si="735"/>
        <v>786.15</v>
      </c>
      <c r="G1566" s="35">
        <f t="shared" si="730"/>
        <v>17.47</v>
      </c>
    </row>
    <row r="1567" spans="1:7" ht="14.25" hidden="1" customHeight="1" outlineLevel="3" x14ac:dyDescent="0.2">
      <c r="A1567" s="39" t="s">
        <v>3184</v>
      </c>
      <c r="B1567" s="27" t="s">
        <v>3185</v>
      </c>
      <c r="C1567" s="66" t="s">
        <v>29</v>
      </c>
      <c r="D1567" s="35">
        <f t="shared" si="728"/>
        <v>787.5</v>
      </c>
      <c r="E1567" s="54">
        <v>17.5</v>
      </c>
      <c r="F1567" s="35">
        <f t="shared" si="735"/>
        <v>787.5</v>
      </c>
      <c r="G1567" s="35">
        <f t="shared" si="730"/>
        <v>17.5</v>
      </c>
    </row>
    <row r="1568" spans="1:7" ht="14.25" hidden="1" customHeight="1" outlineLevel="3" x14ac:dyDescent="0.2">
      <c r="A1568" s="39" t="s">
        <v>2915</v>
      </c>
      <c r="B1568" s="27" t="s">
        <v>2916</v>
      </c>
      <c r="C1568" s="66" t="s">
        <v>29</v>
      </c>
      <c r="D1568" s="35">
        <f t="shared" si="728"/>
        <v>921.15</v>
      </c>
      <c r="E1568" s="54">
        <v>20.47</v>
      </c>
      <c r="F1568" s="35">
        <f t="shared" si="735"/>
        <v>921.15</v>
      </c>
      <c r="G1568" s="35">
        <f t="shared" si="730"/>
        <v>20.47</v>
      </c>
    </row>
    <row r="1569" spans="1:7" ht="14.25" hidden="1" customHeight="1" outlineLevel="3" x14ac:dyDescent="0.2">
      <c r="A1569" s="39"/>
      <c r="B1569" s="27"/>
      <c r="C1569" s="187"/>
      <c r="D1569" s="186"/>
      <c r="E1569" s="186"/>
      <c r="F1569" s="186"/>
      <c r="G1569" s="186"/>
    </row>
    <row r="1570" spans="1:7" ht="14.25" hidden="1" customHeight="1" outlineLevel="3" x14ac:dyDescent="0.2">
      <c r="A1570" s="39" t="s">
        <v>3471</v>
      </c>
      <c r="B1570" s="27" t="s">
        <v>3472</v>
      </c>
      <c r="C1570" s="66" t="s">
        <v>29</v>
      </c>
      <c r="D1570" s="35">
        <f t="shared" si="728"/>
        <v>522</v>
      </c>
      <c r="E1570" s="54">
        <v>11.6</v>
      </c>
      <c r="F1570" s="35">
        <f t="shared" si="735"/>
        <v>522</v>
      </c>
      <c r="G1570" s="35">
        <f t="shared" si="730"/>
        <v>11.6</v>
      </c>
    </row>
    <row r="1571" spans="1:7" ht="14.25" hidden="1" customHeight="1" outlineLevel="3" x14ac:dyDescent="0.2">
      <c r="A1571" s="39" t="s">
        <v>3473</v>
      </c>
      <c r="B1571" s="27" t="s">
        <v>3474</v>
      </c>
      <c r="C1571" s="66" t="s">
        <v>29</v>
      </c>
      <c r="D1571" s="35">
        <f t="shared" si="728"/>
        <v>522</v>
      </c>
      <c r="E1571" s="54">
        <v>11.6</v>
      </c>
      <c r="F1571" s="35">
        <f t="shared" si="735"/>
        <v>522</v>
      </c>
      <c r="G1571" s="35">
        <f t="shared" si="730"/>
        <v>11.6</v>
      </c>
    </row>
    <row r="1572" spans="1:7" ht="14.25" hidden="1" customHeight="1" outlineLevel="3" x14ac:dyDescent="0.2">
      <c r="A1572" s="39" t="s">
        <v>2362</v>
      </c>
      <c r="B1572" s="27" t="s">
        <v>2363</v>
      </c>
      <c r="C1572" s="66" t="s">
        <v>29</v>
      </c>
      <c r="D1572" s="35">
        <f t="shared" si="728"/>
        <v>349.65</v>
      </c>
      <c r="E1572" s="54">
        <v>7.77</v>
      </c>
      <c r="F1572" s="35">
        <f t="shared" si="735"/>
        <v>349.65</v>
      </c>
      <c r="G1572" s="35">
        <f t="shared" si="730"/>
        <v>7.77</v>
      </c>
    </row>
    <row r="1573" spans="1:7" ht="14.25" hidden="1" customHeight="1" outlineLevel="3" x14ac:dyDescent="0.2">
      <c r="A1573" s="39" t="s">
        <v>1926</v>
      </c>
      <c r="B1573" s="27" t="s">
        <v>1927</v>
      </c>
      <c r="C1573" s="66" t="s">
        <v>29</v>
      </c>
      <c r="D1573" s="35">
        <f t="shared" si="728"/>
        <v>345.15</v>
      </c>
      <c r="E1573" s="54">
        <v>7.67</v>
      </c>
      <c r="F1573" s="35">
        <f t="shared" si="734"/>
        <v>345.15</v>
      </c>
      <c r="G1573" s="35">
        <f t="shared" si="730"/>
        <v>7.67</v>
      </c>
    </row>
    <row r="1574" spans="1:7" ht="14.25" hidden="1" customHeight="1" outlineLevel="3" x14ac:dyDescent="0.2">
      <c r="A1574" s="39" t="s">
        <v>2227</v>
      </c>
      <c r="B1574" s="27" t="s">
        <v>1928</v>
      </c>
      <c r="C1574" s="66" t="s">
        <v>29</v>
      </c>
      <c r="D1574" s="35">
        <f t="shared" si="728"/>
        <v>378.45</v>
      </c>
      <c r="E1574" s="54">
        <v>8.41</v>
      </c>
      <c r="F1574" s="35">
        <f t="shared" ref="F1574:F1591" si="736">G1574*G$2</f>
        <v>378.45</v>
      </c>
      <c r="G1574" s="35">
        <f t="shared" si="730"/>
        <v>8.41</v>
      </c>
    </row>
    <row r="1575" spans="1:7" ht="14.25" hidden="1" customHeight="1" outlineLevel="3" x14ac:dyDescent="0.2">
      <c r="A1575" s="39" t="s">
        <v>2542</v>
      </c>
      <c r="B1575" s="27" t="s">
        <v>2543</v>
      </c>
      <c r="C1575" s="66" t="s">
        <v>29</v>
      </c>
      <c r="D1575" s="35">
        <f t="shared" si="728"/>
        <v>397.35</v>
      </c>
      <c r="E1575" s="54">
        <v>8.83</v>
      </c>
      <c r="F1575" s="35">
        <f t="shared" si="736"/>
        <v>397.35</v>
      </c>
      <c r="G1575" s="35">
        <f t="shared" si="730"/>
        <v>8.83</v>
      </c>
    </row>
    <row r="1576" spans="1:7" ht="14.25" hidden="1" customHeight="1" outlineLevel="3" x14ac:dyDescent="0.2">
      <c r="A1576" s="39" t="s">
        <v>2228</v>
      </c>
      <c r="B1576" s="27" t="s">
        <v>1929</v>
      </c>
      <c r="C1576" s="66" t="s">
        <v>29</v>
      </c>
      <c r="D1576" s="35">
        <f t="shared" ref="D1576:D1603" si="737">E1576*G$2</f>
        <v>436.04999999999995</v>
      </c>
      <c r="E1576" s="54">
        <v>9.69</v>
      </c>
      <c r="F1576" s="35">
        <f t="shared" si="736"/>
        <v>436.04999999999995</v>
      </c>
      <c r="G1576" s="35">
        <f t="shared" ref="G1576:G1603" si="738">E1576*(1-G$3)</f>
        <v>9.69</v>
      </c>
    </row>
    <row r="1577" spans="1:7" ht="14.25" hidden="1" customHeight="1" outlineLevel="3" x14ac:dyDescent="0.2">
      <c r="A1577" s="39" t="s">
        <v>2229</v>
      </c>
      <c r="B1577" s="27" t="s">
        <v>1930</v>
      </c>
      <c r="C1577" s="66" t="s">
        <v>29</v>
      </c>
      <c r="D1577" s="35">
        <f t="shared" si="737"/>
        <v>450</v>
      </c>
      <c r="E1577" s="54">
        <v>10</v>
      </c>
      <c r="F1577" s="35">
        <f t="shared" si="736"/>
        <v>450</v>
      </c>
      <c r="G1577" s="35">
        <f t="shared" si="738"/>
        <v>10</v>
      </c>
    </row>
    <row r="1578" spans="1:7" ht="14.25" hidden="1" customHeight="1" outlineLevel="3" x14ac:dyDescent="0.2">
      <c r="A1578" s="39" t="s">
        <v>2230</v>
      </c>
      <c r="B1578" s="27" t="s">
        <v>1930</v>
      </c>
      <c r="C1578" s="66" t="s">
        <v>29</v>
      </c>
      <c r="D1578" s="35">
        <f t="shared" si="737"/>
        <v>402.29999999999995</v>
      </c>
      <c r="E1578" s="54">
        <v>8.94</v>
      </c>
      <c r="F1578" s="35">
        <f t="shared" si="736"/>
        <v>402.29999999999995</v>
      </c>
      <c r="G1578" s="35">
        <f t="shared" si="738"/>
        <v>8.94</v>
      </c>
    </row>
    <row r="1579" spans="1:7" ht="14.25" hidden="1" customHeight="1" outlineLevel="3" x14ac:dyDescent="0.2">
      <c r="A1579" s="39" t="s">
        <v>2544</v>
      </c>
      <c r="B1579" s="27" t="s">
        <v>2545</v>
      </c>
      <c r="C1579" s="66" t="s">
        <v>29</v>
      </c>
      <c r="D1579" s="35">
        <f t="shared" si="737"/>
        <v>450</v>
      </c>
      <c r="E1579" s="54">
        <v>10</v>
      </c>
      <c r="F1579" s="35">
        <f t="shared" si="736"/>
        <v>450</v>
      </c>
      <c r="G1579" s="35">
        <f t="shared" si="738"/>
        <v>10</v>
      </c>
    </row>
    <row r="1580" spans="1:7" ht="14.25" hidden="1" customHeight="1" outlineLevel="3" x14ac:dyDescent="0.2">
      <c r="A1580" s="39" t="s">
        <v>2231</v>
      </c>
      <c r="B1580" s="27" t="s">
        <v>1931</v>
      </c>
      <c r="C1580" s="66" t="s">
        <v>29</v>
      </c>
      <c r="D1580" s="35">
        <f t="shared" si="737"/>
        <v>494.1</v>
      </c>
      <c r="E1580" s="54">
        <v>10.98</v>
      </c>
      <c r="F1580" s="35">
        <f t="shared" si="736"/>
        <v>494.1</v>
      </c>
      <c r="G1580" s="35">
        <f t="shared" si="738"/>
        <v>10.98</v>
      </c>
    </row>
    <row r="1581" spans="1:7" ht="14.25" hidden="1" customHeight="1" outlineLevel="3" x14ac:dyDescent="0.2">
      <c r="A1581" s="39" t="s">
        <v>2232</v>
      </c>
      <c r="B1581" s="27" t="s">
        <v>1932</v>
      </c>
      <c r="C1581" s="66" t="s">
        <v>29</v>
      </c>
      <c r="D1581" s="35">
        <f t="shared" si="737"/>
        <v>554.85</v>
      </c>
      <c r="E1581" s="54">
        <v>12.33</v>
      </c>
      <c r="F1581" s="35">
        <f t="shared" si="736"/>
        <v>554.85</v>
      </c>
      <c r="G1581" s="35">
        <f t="shared" si="738"/>
        <v>12.33</v>
      </c>
    </row>
    <row r="1582" spans="1:7" ht="14.25" hidden="1" customHeight="1" outlineLevel="3" x14ac:dyDescent="0.2">
      <c r="A1582" s="39" t="s">
        <v>2546</v>
      </c>
      <c r="B1582" s="27" t="s">
        <v>2547</v>
      </c>
      <c r="C1582" s="66" t="s">
        <v>29</v>
      </c>
      <c r="D1582" s="35">
        <f t="shared" si="737"/>
        <v>554.85</v>
      </c>
      <c r="E1582" s="54">
        <v>12.33</v>
      </c>
      <c r="F1582" s="35">
        <f t="shared" si="736"/>
        <v>554.85</v>
      </c>
      <c r="G1582" s="35">
        <f t="shared" si="738"/>
        <v>12.33</v>
      </c>
    </row>
    <row r="1583" spans="1:7" ht="14.25" hidden="1" customHeight="1" outlineLevel="3" x14ac:dyDescent="0.2">
      <c r="A1583" s="39" t="s">
        <v>2233</v>
      </c>
      <c r="B1583" s="27" t="s">
        <v>1933</v>
      </c>
      <c r="C1583" s="66" t="s">
        <v>29</v>
      </c>
      <c r="D1583" s="35">
        <f t="shared" si="737"/>
        <v>609.29999999999995</v>
      </c>
      <c r="E1583" s="54">
        <v>13.54</v>
      </c>
      <c r="F1583" s="35">
        <f t="shared" si="736"/>
        <v>609.29999999999995</v>
      </c>
      <c r="G1583" s="35">
        <f t="shared" si="738"/>
        <v>13.54</v>
      </c>
    </row>
    <row r="1584" spans="1:7" ht="14.25" hidden="1" customHeight="1" outlineLevel="3" x14ac:dyDescent="0.2">
      <c r="A1584" s="39" t="s">
        <v>2923</v>
      </c>
      <c r="B1584" s="27" t="s">
        <v>2924</v>
      </c>
      <c r="C1584" s="66" t="s">
        <v>29</v>
      </c>
      <c r="D1584" s="35">
        <f t="shared" si="737"/>
        <v>817.2</v>
      </c>
      <c r="E1584" s="54">
        <v>18.16</v>
      </c>
      <c r="F1584" s="35">
        <f t="shared" si="736"/>
        <v>817.2</v>
      </c>
      <c r="G1584" s="35">
        <f t="shared" si="738"/>
        <v>18.16</v>
      </c>
    </row>
    <row r="1585" spans="1:7" ht="14.25" hidden="1" customHeight="1" outlineLevel="3" x14ac:dyDescent="0.2">
      <c r="A1585" s="39" t="s">
        <v>3186</v>
      </c>
      <c r="B1585" s="27" t="s">
        <v>2452</v>
      </c>
      <c r="C1585" s="66" t="s">
        <v>29</v>
      </c>
      <c r="D1585" s="35">
        <f t="shared" si="737"/>
        <v>898.2</v>
      </c>
      <c r="E1585" s="54">
        <v>19.96</v>
      </c>
      <c r="F1585" s="35">
        <f t="shared" si="736"/>
        <v>898.2</v>
      </c>
      <c r="G1585" s="35">
        <f t="shared" si="738"/>
        <v>19.96</v>
      </c>
    </row>
    <row r="1586" spans="1:7" ht="14.25" hidden="1" customHeight="1" outlineLevel="3" x14ac:dyDescent="0.2">
      <c r="A1586" s="39" t="s">
        <v>1934</v>
      </c>
      <c r="B1586" s="27" t="s">
        <v>1935</v>
      </c>
      <c r="C1586" s="66" t="s">
        <v>29</v>
      </c>
      <c r="D1586" s="35">
        <f t="shared" si="737"/>
        <v>923.85</v>
      </c>
      <c r="E1586" s="54">
        <v>20.53</v>
      </c>
      <c r="F1586" s="35">
        <f t="shared" ref="F1586:F1590" si="739">G1586*G$2</f>
        <v>923.85</v>
      </c>
      <c r="G1586" s="35">
        <f t="shared" si="738"/>
        <v>20.53</v>
      </c>
    </row>
    <row r="1587" spans="1:7" ht="14.25" hidden="1" customHeight="1" outlineLevel="3" x14ac:dyDescent="0.2">
      <c r="A1587" s="39" t="s">
        <v>2925</v>
      </c>
      <c r="B1587" s="27" t="s">
        <v>2926</v>
      </c>
      <c r="C1587" s="66" t="s">
        <v>29</v>
      </c>
      <c r="D1587" s="35">
        <f t="shared" si="737"/>
        <v>1080</v>
      </c>
      <c r="E1587" s="54">
        <v>24</v>
      </c>
      <c r="F1587" s="35">
        <f t="shared" si="739"/>
        <v>1080</v>
      </c>
      <c r="G1587" s="35">
        <f t="shared" si="738"/>
        <v>24</v>
      </c>
    </row>
    <row r="1588" spans="1:7" ht="14.25" hidden="1" customHeight="1" outlineLevel="3" x14ac:dyDescent="0.2">
      <c r="A1588" s="39" t="s">
        <v>2927</v>
      </c>
      <c r="B1588" s="27" t="s">
        <v>2928</v>
      </c>
      <c r="C1588" s="66" t="s">
        <v>29</v>
      </c>
      <c r="D1588" s="35">
        <f t="shared" si="737"/>
        <v>540</v>
      </c>
      <c r="E1588" s="54">
        <v>12</v>
      </c>
      <c r="F1588" s="35">
        <f>G1588*G$2</f>
        <v>540</v>
      </c>
      <c r="G1588" s="35">
        <f t="shared" si="738"/>
        <v>12</v>
      </c>
    </row>
    <row r="1589" spans="1:7" ht="14.25" hidden="1" customHeight="1" outlineLevel="3" x14ac:dyDescent="0.2">
      <c r="A1589" s="39" t="s">
        <v>1936</v>
      </c>
      <c r="B1589" s="27" t="s">
        <v>1937</v>
      </c>
      <c r="C1589" s="66" t="s">
        <v>29</v>
      </c>
      <c r="D1589" s="35">
        <f t="shared" si="737"/>
        <v>1342.35</v>
      </c>
      <c r="E1589" s="54">
        <v>29.83</v>
      </c>
      <c r="F1589" s="35">
        <f t="shared" si="739"/>
        <v>1342.35</v>
      </c>
      <c r="G1589" s="35">
        <f t="shared" si="738"/>
        <v>29.83</v>
      </c>
    </row>
    <row r="1590" spans="1:7" ht="14.25" hidden="1" customHeight="1" outlineLevel="3" x14ac:dyDescent="0.2">
      <c r="A1590" s="39" t="s">
        <v>2929</v>
      </c>
      <c r="B1590" s="27" t="s">
        <v>2930</v>
      </c>
      <c r="C1590" s="66" t="s">
        <v>29</v>
      </c>
      <c r="D1590" s="35">
        <f t="shared" si="737"/>
        <v>670.95</v>
      </c>
      <c r="E1590" s="54">
        <v>14.91</v>
      </c>
      <c r="F1590" s="35">
        <f t="shared" si="739"/>
        <v>670.95</v>
      </c>
      <c r="G1590" s="35">
        <f t="shared" si="738"/>
        <v>14.91</v>
      </c>
    </row>
    <row r="1591" spans="1:7" ht="14.25" hidden="1" customHeight="1" outlineLevel="3" x14ac:dyDescent="0.2">
      <c r="A1591" s="39" t="s">
        <v>2364</v>
      </c>
      <c r="B1591" s="27" t="s">
        <v>2365</v>
      </c>
      <c r="C1591" s="66" t="s">
        <v>29</v>
      </c>
      <c r="D1591" s="35">
        <f t="shared" si="737"/>
        <v>1867.0500000000002</v>
      </c>
      <c r="E1591" s="54">
        <v>41.49</v>
      </c>
      <c r="F1591" s="35">
        <f t="shared" si="736"/>
        <v>1867.0500000000002</v>
      </c>
      <c r="G1591" s="35">
        <f t="shared" si="738"/>
        <v>41.49</v>
      </c>
    </row>
    <row r="1592" spans="1:7" ht="14.25" hidden="1" customHeight="1" outlineLevel="3" x14ac:dyDescent="0.2">
      <c r="A1592" s="39"/>
      <c r="B1592" s="190"/>
      <c r="C1592" s="187"/>
      <c r="D1592" s="186"/>
      <c r="E1592" s="186"/>
      <c r="F1592" s="186"/>
      <c r="G1592" s="186"/>
    </row>
    <row r="1593" spans="1:7" ht="14.25" hidden="1" customHeight="1" outlineLevel="3" x14ac:dyDescent="0.2">
      <c r="A1593" s="39" t="s">
        <v>3187</v>
      </c>
      <c r="B1593" s="27" t="s">
        <v>3188</v>
      </c>
      <c r="C1593" s="66" t="s">
        <v>29</v>
      </c>
      <c r="D1593" s="35">
        <f t="shared" si="737"/>
        <v>189</v>
      </c>
      <c r="E1593" s="54">
        <v>4.2</v>
      </c>
      <c r="F1593" s="35">
        <f t="shared" ref="F1593:F1603" si="740">G1593*G$2</f>
        <v>189</v>
      </c>
      <c r="G1593" s="35">
        <f t="shared" si="738"/>
        <v>4.2</v>
      </c>
    </row>
    <row r="1594" spans="1:7" ht="14.25" hidden="1" customHeight="1" outlineLevel="3" x14ac:dyDescent="0.2">
      <c r="A1594" s="39" t="s">
        <v>3189</v>
      </c>
      <c r="B1594" s="27" t="s">
        <v>3190</v>
      </c>
      <c r="C1594" s="66" t="s">
        <v>29</v>
      </c>
      <c r="D1594" s="35">
        <f t="shared" si="737"/>
        <v>203.39999999999998</v>
      </c>
      <c r="E1594" s="54">
        <v>4.5199999999999996</v>
      </c>
      <c r="F1594" s="35">
        <f t="shared" si="740"/>
        <v>203.39999999999998</v>
      </c>
      <c r="G1594" s="35">
        <f t="shared" si="738"/>
        <v>4.5199999999999996</v>
      </c>
    </row>
    <row r="1595" spans="1:7" ht="14.25" hidden="1" customHeight="1" outlineLevel="3" x14ac:dyDescent="0.2">
      <c r="A1595" s="39" t="s">
        <v>3191</v>
      </c>
      <c r="B1595" s="27" t="s">
        <v>3192</v>
      </c>
      <c r="C1595" s="66" t="s">
        <v>29</v>
      </c>
      <c r="D1595" s="35">
        <f t="shared" si="737"/>
        <v>180</v>
      </c>
      <c r="E1595" s="54">
        <v>4</v>
      </c>
      <c r="F1595" s="35">
        <f t="shared" si="740"/>
        <v>180</v>
      </c>
      <c r="G1595" s="35">
        <f t="shared" si="738"/>
        <v>4</v>
      </c>
    </row>
    <row r="1596" spans="1:7" ht="14.25" hidden="1" customHeight="1" outlineLevel="3" x14ac:dyDescent="0.2">
      <c r="A1596" s="39" t="s">
        <v>2919</v>
      </c>
      <c r="B1596" s="27" t="s">
        <v>3193</v>
      </c>
      <c r="C1596" s="66" t="s">
        <v>29</v>
      </c>
      <c r="D1596" s="35">
        <f t="shared" si="737"/>
        <v>360</v>
      </c>
      <c r="E1596" s="54">
        <v>8</v>
      </c>
      <c r="F1596" s="35">
        <f t="shared" si="740"/>
        <v>360</v>
      </c>
      <c r="G1596" s="35">
        <f t="shared" si="738"/>
        <v>8</v>
      </c>
    </row>
    <row r="1597" spans="1:7" ht="14.25" hidden="1" customHeight="1" outlineLevel="3" x14ac:dyDescent="0.2">
      <c r="A1597" s="39" t="s">
        <v>2920</v>
      </c>
      <c r="B1597" s="27" t="s">
        <v>3194</v>
      </c>
      <c r="C1597" s="66" t="s">
        <v>29</v>
      </c>
      <c r="D1597" s="35">
        <f t="shared" si="737"/>
        <v>270.89999999999998</v>
      </c>
      <c r="E1597" s="54">
        <v>6.02</v>
      </c>
      <c r="F1597" s="35">
        <f t="shared" si="740"/>
        <v>270.89999999999998</v>
      </c>
      <c r="G1597" s="35">
        <f t="shared" si="738"/>
        <v>6.02</v>
      </c>
    </row>
    <row r="1598" spans="1:7" ht="14.25" hidden="1" customHeight="1" outlineLevel="3" x14ac:dyDescent="0.2">
      <c r="A1598" s="39" t="s">
        <v>2921</v>
      </c>
      <c r="B1598" s="27" t="s">
        <v>3195</v>
      </c>
      <c r="C1598" s="66" t="s">
        <v>29</v>
      </c>
      <c r="D1598" s="35">
        <f t="shared" si="737"/>
        <v>310.5</v>
      </c>
      <c r="E1598" s="54">
        <v>6.9</v>
      </c>
      <c r="F1598" s="35">
        <f t="shared" si="740"/>
        <v>310.5</v>
      </c>
      <c r="G1598" s="35">
        <f t="shared" si="738"/>
        <v>6.9</v>
      </c>
    </row>
    <row r="1599" spans="1:7" ht="14.25" hidden="1" customHeight="1" outlineLevel="3" x14ac:dyDescent="0.2">
      <c r="A1599" s="39" t="s">
        <v>2922</v>
      </c>
      <c r="B1599" s="27" t="s">
        <v>3196</v>
      </c>
      <c r="C1599" s="66" t="s">
        <v>29</v>
      </c>
      <c r="D1599" s="35">
        <f t="shared" ref="D1599:D1601" si="741">E1599*G$2</f>
        <v>229.95000000000002</v>
      </c>
      <c r="E1599" s="54">
        <v>5.1100000000000003</v>
      </c>
      <c r="F1599" s="35">
        <f t="shared" ref="F1599:F1601" si="742">G1599*G$2</f>
        <v>229.95000000000002</v>
      </c>
      <c r="G1599" s="35">
        <f t="shared" ref="G1599:G1601" si="743">E1599*(1-G$3)</f>
        <v>5.1100000000000003</v>
      </c>
    </row>
    <row r="1600" spans="1:7" ht="14.25" hidden="1" customHeight="1" outlineLevel="3" x14ac:dyDescent="0.2">
      <c r="A1600" s="39" t="s">
        <v>3475</v>
      </c>
      <c r="B1600" s="27" t="s">
        <v>3476</v>
      </c>
      <c r="C1600" s="66" t="s">
        <v>29</v>
      </c>
      <c r="D1600" s="35">
        <f t="shared" si="741"/>
        <v>135.9</v>
      </c>
      <c r="E1600" s="54">
        <v>3.02</v>
      </c>
      <c r="F1600" s="35">
        <f t="shared" si="742"/>
        <v>135.9</v>
      </c>
      <c r="G1600" s="35">
        <f t="shared" si="743"/>
        <v>3.02</v>
      </c>
    </row>
    <row r="1601" spans="1:7" ht="14.25" hidden="1" customHeight="1" outlineLevel="3" x14ac:dyDescent="0.2">
      <c r="A1601" s="39" t="s">
        <v>2366</v>
      </c>
      <c r="B1601" s="27" t="s">
        <v>3197</v>
      </c>
      <c r="C1601" s="66" t="s">
        <v>29</v>
      </c>
      <c r="D1601" s="35">
        <f t="shared" si="741"/>
        <v>142.20000000000002</v>
      </c>
      <c r="E1601" s="54">
        <v>3.16</v>
      </c>
      <c r="F1601" s="35">
        <f t="shared" si="742"/>
        <v>142.20000000000002</v>
      </c>
      <c r="G1601" s="35">
        <f t="shared" si="743"/>
        <v>3.16</v>
      </c>
    </row>
    <row r="1602" spans="1:7" ht="14.25" hidden="1" customHeight="1" outlineLevel="3" x14ac:dyDescent="0.2">
      <c r="A1602" s="39" t="s">
        <v>2367</v>
      </c>
      <c r="B1602" s="27" t="s">
        <v>3198</v>
      </c>
      <c r="C1602" s="66" t="s">
        <v>29</v>
      </c>
      <c r="D1602" s="35">
        <f t="shared" si="737"/>
        <v>156.15</v>
      </c>
      <c r="E1602" s="54">
        <v>3.47</v>
      </c>
      <c r="F1602" s="35">
        <f t="shared" si="740"/>
        <v>156.15</v>
      </c>
      <c r="G1602" s="35">
        <f t="shared" si="738"/>
        <v>3.47</v>
      </c>
    </row>
    <row r="1603" spans="1:7" ht="14.25" hidden="1" customHeight="1" outlineLevel="3" x14ac:dyDescent="0.2">
      <c r="A1603" s="39" t="s">
        <v>2368</v>
      </c>
      <c r="B1603" s="27" t="s">
        <v>3199</v>
      </c>
      <c r="C1603" s="66" t="s">
        <v>29</v>
      </c>
      <c r="D1603" s="35">
        <f t="shared" si="737"/>
        <v>169.65</v>
      </c>
      <c r="E1603" s="54">
        <v>3.77</v>
      </c>
      <c r="F1603" s="35">
        <f t="shared" si="740"/>
        <v>169.65</v>
      </c>
      <c r="G1603" s="35">
        <f t="shared" si="738"/>
        <v>3.77</v>
      </c>
    </row>
    <row r="1604" spans="1:7" ht="14.25" hidden="1" customHeight="1" outlineLevel="2" collapsed="1" x14ac:dyDescent="0.2">
      <c r="A1604" s="200"/>
      <c r="B1604" s="99" t="s">
        <v>3491</v>
      </c>
      <c r="C1604" s="29"/>
      <c r="D1604" s="30"/>
      <c r="E1604" s="30"/>
      <c r="F1604" s="51"/>
      <c r="G1604" s="51"/>
    </row>
    <row r="1605" spans="1:7" ht="14.25" hidden="1" customHeight="1" outlineLevel="3" x14ac:dyDescent="0.2">
      <c r="A1605" s="39" t="s">
        <v>3200</v>
      </c>
      <c r="B1605" s="27" t="s">
        <v>3201</v>
      </c>
      <c r="C1605" s="66" t="s">
        <v>29</v>
      </c>
      <c r="D1605" s="35">
        <f t="shared" ref="D1605:D1633" si="744">E1605*G$2</f>
        <v>380.24999999999994</v>
      </c>
      <c r="E1605" s="54">
        <v>8.4499999999999993</v>
      </c>
      <c r="F1605" s="35">
        <f t="shared" si="729"/>
        <v>380.24999999999994</v>
      </c>
      <c r="G1605" s="35">
        <f t="shared" ref="G1605:G1633" si="745">E1605*(1-G$3)</f>
        <v>8.4499999999999993</v>
      </c>
    </row>
    <row r="1606" spans="1:7" ht="14.25" hidden="1" customHeight="1" outlineLevel="3" x14ac:dyDescent="0.2">
      <c r="A1606" s="39" t="s">
        <v>2593</v>
      </c>
      <c r="B1606" s="27" t="s">
        <v>2594</v>
      </c>
      <c r="C1606" s="66" t="s">
        <v>29</v>
      </c>
      <c r="D1606" s="35">
        <f t="shared" si="744"/>
        <v>387</v>
      </c>
      <c r="E1606" s="54">
        <v>8.6</v>
      </c>
      <c r="F1606" s="35">
        <f t="shared" si="729"/>
        <v>387</v>
      </c>
      <c r="G1606" s="35">
        <f t="shared" si="745"/>
        <v>8.6</v>
      </c>
    </row>
    <row r="1607" spans="1:7" ht="14.25" hidden="1" customHeight="1" outlineLevel="3" x14ac:dyDescent="0.2">
      <c r="A1607" s="39" t="s">
        <v>3479</v>
      </c>
      <c r="B1607" s="27" t="s">
        <v>3480</v>
      </c>
      <c r="C1607" s="66" t="s">
        <v>29</v>
      </c>
      <c r="D1607" s="35">
        <f t="shared" si="744"/>
        <v>473.84999999999997</v>
      </c>
      <c r="E1607" s="54">
        <v>10.53</v>
      </c>
      <c r="F1607" s="35">
        <f t="shared" si="729"/>
        <v>473.84999999999997</v>
      </c>
      <c r="G1607" s="35">
        <f t="shared" si="745"/>
        <v>10.53</v>
      </c>
    </row>
    <row r="1608" spans="1:7" ht="14.25" hidden="1" customHeight="1" outlineLevel="3" x14ac:dyDescent="0.2">
      <c r="A1608" s="39" t="s">
        <v>3481</v>
      </c>
      <c r="B1608" s="27" t="s">
        <v>3482</v>
      </c>
      <c r="C1608" s="66" t="s">
        <v>29</v>
      </c>
      <c r="D1608" s="35">
        <f t="shared" si="744"/>
        <v>415.8</v>
      </c>
      <c r="E1608" s="54">
        <v>9.24</v>
      </c>
      <c r="F1608" s="35">
        <f t="shared" si="729"/>
        <v>415.8</v>
      </c>
      <c r="G1608" s="35">
        <f t="shared" si="745"/>
        <v>9.24</v>
      </c>
    </row>
    <row r="1609" spans="1:7" ht="14.25" hidden="1" customHeight="1" outlineLevel="3" x14ac:dyDescent="0.2">
      <c r="A1609" s="39" t="s">
        <v>1969</v>
      </c>
      <c r="B1609" s="27" t="s">
        <v>2595</v>
      </c>
      <c r="C1609" s="66" t="s">
        <v>29</v>
      </c>
      <c r="D1609" s="35">
        <f t="shared" si="744"/>
        <v>473.84999999999997</v>
      </c>
      <c r="E1609" s="54">
        <v>10.53</v>
      </c>
      <c r="F1609" s="35">
        <f t="shared" ref="F1609:F1628" si="746">G1609*G$2</f>
        <v>473.84999999999997</v>
      </c>
      <c r="G1609" s="35">
        <f t="shared" si="745"/>
        <v>10.53</v>
      </c>
    </row>
    <row r="1610" spans="1:7" ht="14.25" hidden="1" customHeight="1" outlineLevel="3" x14ac:dyDescent="0.2">
      <c r="A1610" s="39" t="s">
        <v>3483</v>
      </c>
      <c r="B1610" s="27" t="s">
        <v>3484</v>
      </c>
      <c r="C1610" s="66" t="s">
        <v>29</v>
      </c>
      <c r="D1610" s="35">
        <f t="shared" si="744"/>
        <v>236.7</v>
      </c>
      <c r="E1610" s="54">
        <v>5.26</v>
      </c>
      <c r="F1610" s="35">
        <f t="shared" si="746"/>
        <v>236.7</v>
      </c>
      <c r="G1610" s="35">
        <f t="shared" si="745"/>
        <v>5.26</v>
      </c>
    </row>
    <row r="1611" spans="1:7" ht="14.25" hidden="1" customHeight="1" outlineLevel="3" x14ac:dyDescent="0.2">
      <c r="A1611" s="39" t="s">
        <v>2369</v>
      </c>
      <c r="B1611" s="27" t="s">
        <v>2596</v>
      </c>
      <c r="C1611" s="66" t="s">
        <v>29</v>
      </c>
      <c r="D1611" s="35">
        <f t="shared" si="744"/>
        <v>557.55000000000007</v>
      </c>
      <c r="E1611" s="54">
        <v>12.39</v>
      </c>
      <c r="F1611" s="35">
        <f t="shared" si="746"/>
        <v>557.55000000000007</v>
      </c>
      <c r="G1611" s="35">
        <f t="shared" si="745"/>
        <v>12.39</v>
      </c>
    </row>
    <row r="1612" spans="1:7" ht="14.25" hidden="1" customHeight="1" outlineLevel="3" x14ac:dyDescent="0.2">
      <c r="A1612" s="39" t="s">
        <v>2236</v>
      </c>
      <c r="B1612" s="27" t="s">
        <v>2597</v>
      </c>
      <c r="C1612" s="66" t="s">
        <v>29</v>
      </c>
      <c r="D1612" s="35">
        <f t="shared" si="744"/>
        <v>675.9</v>
      </c>
      <c r="E1612" s="54">
        <v>15.02</v>
      </c>
      <c r="F1612" s="35">
        <f t="shared" si="746"/>
        <v>675.9</v>
      </c>
      <c r="G1612" s="35">
        <f t="shared" si="745"/>
        <v>15.02</v>
      </c>
    </row>
    <row r="1613" spans="1:7" ht="14.25" hidden="1" customHeight="1" outlineLevel="3" x14ac:dyDescent="0.2">
      <c r="A1613" s="39" t="s">
        <v>2234</v>
      </c>
      <c r="B1613" s="27" t="s">
        <v>2598</v>
      </c>
      <c r="C1613" s="66" t="s">
        <v>29</v>
      </c>
      <c r="D1613" s="35">
        <f t="shared" si="744"/>
        <v>971.55</v>
      </c>
      <c r="E1613" s="54">
        <v>21.59</v>
      </c>
      <c r="F1613" s="35">
        <f t="shared" ref="F1613:F1626" si="747">G1613*G$2</f>
        <v>971.55</v>
      </c>
      <c r="G1613" s="35">
        <f t="shared" si="745"/>
        <v>21.59</v>
      </c>
    </row>
    <row r="1614" spans="1:7" ht="14.25" hidden="1" customHeight="1" outlineLevel="3" x14ac:dyDescent="0.2">
      <c r="A1614" s="39" t="s">
        <v>2235</v>
      </c>
      <c r="B1614" s="27" t="s">
        <v>2599</v>
      </c>
      <c r="C1614" s="66" t="s">
        <v>29</v>
      </c>
      <c r="D1614" s="35">
        <f t="shared" si="744"/>
        <v>1224.45</v>
      </c>
      <c r="E1614" s="54">
        <v>27.21</v>
      </c>
      <c r="F1614" s="35">
        <f t="shared" si="747"/>
        <v>1224.45</v>
      </c>
      <c r="G1614" s="35">
        <f t="shared" si="745"/>
        <v>27.21</v>
      </c>
    </row>
    <row r="1615" spans="1:7" ht="14.25" hidden="1" customHeight="1" outlineLevel="3" x14ac:dyDescent="0.2">
      <c r="A1615" s="39" t="s">
        <v>3485</v>
      </c>
      <c r="B1615" s="27" t="s">
        <v>3486</v>
      </c>
      <c r="C1615" s="66" t="s">
        <v>29</v>
      </c>
      <c r="D1615" s="35">
        <f t="shared" si="744"/>
        <v>1512.8999999999999</v>
      </c>
      <c r="E1615" s="54">
        <v>33.619999999999997</v>
      </c>
      <c r="F1615" s="35">
        <f t="shared" si="747"/>
        <v>1512.8999999999999</v>
      </c>
      <c r="G1615" s="35">
        <f t="shared" si="745"/>
        <v>33.619999999999997</v>
      </c>
    </row>
    <row r="1616" spans="1:7" ht="14.25" hidden="1" customHeight="1" outlineLevel="3" x14ac:dyDescent="0.2">
      <c r="A1616" s="39" t="s">
        <v>2600</v>
      </c>
      <c r="B1616" s="27" t="s">
        <v>2601</v>
      </c>
      <c r="C1616" s="66" t="s">
        <v>29</v>
      </c>
      <c r="D1616" s="35">
        <f t="shared" si="744"/>
        <v>2090.25</v>
      </c>
      <c r="E1616" s="54">
        <v>46.45</v>
      </c>
      <c r="F1616" s="35">
        <f t="shared" si="747"/>
        <v>2090.25</v>
      </c>
      <c r="G1616" s="35">
        <f t="shared" si="745"/>
        <v>46.45</v>
      </c>
    </row>
    <row r="1617" spans="1:7" ht="14.25" hidden="1" customHeight="1" outlineLevel="3" x14ac:dyDescent="0.2">
      <c r="A1617" s="39" t="s">
        <v>2931</v>
      </c>
      <c r="B1617" s="27" t="s">
        <v>2602</v>
      </c>
      <c r="C1617" s="66" t="s">
        <v>29</v>
      </c>
      <c r="D1617" s="35">
        <f t="shared" ref="D1617:D1620" si="748">E1617*G$2</f>
        <v>2951.1</v>
      </c>
      <c r="E1617" s="54">
        <v>65.58</v>
      </c>
      <c r="F1617" s="35">
        <f t="shared" ref="F1617:F1620" si="749">G1617*G$2</f>
        <v>2951.1</v>
      </c>
      <c r="G1617" s="35">
        <f t="shared" ref="G1617:G1620" si="750">E1617*(1-G$3)</f>
        <v>65.58</v>
      </c>
    </row>
    <row r="1618" spans="1:7" ht="14.25" hidden="1" customHeight="1" outlineLevel="3" x14ac:dyDescent="0.2">
      <c r="A1618" s="39" t="s">
        <v>2603</v>
      </c>
      <c r="B1618" s="27" t="s">
        <v>2604</v>
      </c>
      <c r="C1618" s="66" t="s">
        <v>29</v>
      </c>
      <c r="D1618" s="35">
        <f t="shared" si="748"/>
        <v>352.8</v>
      </c>
      <c r="E1618" s="54">
        <v>7.84</v>
      </c>
      <c r="F1618" s="35">
        <f t="shared" si="749"/>
        <v>352.8</v>
      </c>
      <c r="G1618" s="35">
        <f t="shared" si="750"/>
        <v>7.84</v>
      </c>
    </row>
    <row r="1619" spans="1:7" ht="14.25" hidden="1" customHeight="1" outlineLevel="3" x14ac:dyDescent="0.2">
      <c r="A1619" s="39" t="s">
        <v>2932</v>
      </c>
      <c r="B1619" s="27" t="s">
        <v>2933</v>
      </c>
      <c r="C1619" s="66" t="s">
        <v>29</v>
      </c>
      <c r="D1619" s="35">
        <f t="shared" si="748"/>
        <v>378.9</v>
      </c>
      <c r="E1619" s="54">
        <v>8.42</v>
      </c>
      <c r="F1619" s="35">
        <f t="shared" si="749"/>
        <v>378.9</v>
      </c>
      <c r="G1619" s="35">
        <f t="shared" si="750"/>
        <v>8.42</v>
      </c>
    </row>
    <row r="1620" spans="1:7" ht="14.25" hidden="1" customHeight="1" outlineLevel="3" x14ac:dyDescent="0.2">
      <c r="A1620" s="39" t="s">
        <v>1225</v>
      </c>
      <c r="B1620" s="27" t="s">
        <v>1226</v>
      </c>
      <c r="C1620" s="66" t="s">
        <v>29</v>
      </c>
      <c r="D1620" s="35">
        <f t="shared" si="748"/>
        <v>431.55</v>
      </c>
      <c r="E1620" s="54">
        <v>9.59</v>
      </c>
      <c r="F1620" s="35">
        <f t="shared" si="749"/>
        <v>431.55</v>
      </c>
      <c r="G1620" s="35">
        <f t="shared" si="750"/>
        <v>9.59</v>
      </c>
    </row>
    <row r="1621" spans="1:7" ht="14.25" hidden="1" customHeight="1" outlineLevel="3" x14ac:dyDescent="0.2">
      <c r="A1621" s="39" t="s">
        <v>2934</v>
      </c>
      <c r="B1621" s="27" t="s">
        <v>2935</v>
      </c>
      <c r="C1621" s="66" t="s">
        <v>29</v>
      </c>
      <c r="D1621" s="35">
        <f t="shared" si="744"/>
        <v>484.2</v>
      </c>
      <c r="E1621" s="54">
        <v>10.76</v>
      </c>
      <c r="F1621" s="35">
        <f t="shared" si="747"/>
        <v>484.2</v>
      </c>
      <c r="G1621" s="35">
        <f t="shared" si="745"/>
        <v>10.76</v>
      </c>
    </row>
    <row r="1622" spans="1:7" ht="14.25" hidden="1" customHeight="1" outlineLevel="3" x14ac:dyDescent="0.2">
      <c r="A1622" s="39" t="s">
        <v>2237</v>
      </c>
      <c r="B1622" s="27" t="s">
        <v>1227</v>
      </c>
      <c r="C1622" s="66" t="s">
        <v>29</v>
      </c>
      <c r="D1622" s="35">
        <f t="shared" si="744"/>
        <v>589.04999999999995</v>
      </c>
      <c r="E1622" s="54">
        <v>13.09</v>
      </c>
      <c r="F1622" s="35">
        <f t="shared" si="747"/>
        <v>589.04999999999995</v>
      </c>
      <c r="G1622" s="35">
        <f t="shared" si="745"/>
        <v>13.09</v>
      </c>
    </row>
    <row r="1623" spans="1:7" ht="14.25" hidden="1" customHeight="1" outlineLevel="3" x14ac:dyDescent="0.2">
      <c r="A1623" s="39" t="s">
        <v>2936</v>
      </c>
      <c r="B1623" s="27" t="s">
        <v>2937</v>
      </c>
      <c r="C1623" s="66" t="s">
        <v>29</v>
      </c>
      <c r="D1623" s="35">
        <f t="shared" si="744"/>
        <v>851.40000000000009</v>
      </c>
      <c r="E1623" s="54">
        <v>18.920000000000002</v>
      </c>
      <c r="F1623" s="35">
        <f t="shared" si="747"/>
        <v>851.40000000000009</v>
      </c>
      <c r="G1623" s="35">
        <f t="shared" si="745"/>
        <v>18.920000000000002</v>
      </c>
    </row>
    <row r="1624" spans="1:7" ht="14.25" hidden="1" customHeight="1" outlineLevel="3" x14ac:dyDescent="0.2">
      <c r="A1624" s="39" t="s">
        <v>3487</v>
      </c>
      <c r="B1624" s="27" t="s">
        <v>3488</v>
      </c>
      <c r="C1624" s="66" t="s">
        <v>29</v>
      </c>
      <c r="D1624" s="35">
        <f t="shared" si="744"/>
        <v>1113.75</v>
      </c>
      <c r="E1624" s="54">
        <v>24.75</v>
      </c>
      <c r="F1624" s="35">
        <f t="shared" si="747"/>
        <v>1113.75</v>
      </c>
      <c r="G1624" s="35">
        <f t="shared" si="745"/>
        <v>24.75</v>
      </c>
    </row>
    <row r="1625" spans="1:7" ht="14.25" hidden="1" customHeight="1" outlineLevel="3" x14ac:dyDescent="0.2">
      <c r="A1625" s="39" t="s">
        <v>2938</v>
      </c>
      <c r="B1625" s="27" t="s">
        <v>2939</v>
      </c>
      <c r="C1625" s="66" t="s">
        <v>29</v>
      </c>
      <c r="D1625" s="35">
        <f t="shared" si="744"/>
        <v>1376.55</v>
      </c>
      <c r="E1625" s="54">
        <v>30.59</v>
      </c>
      <c r="F1625" s="35">
        <f t="shared" si="747"/>
        <v>1376.55</v>
      </c>
      <c r="G1625" s="35">
        <f t="shared" si="745"/>
        <v>30.59</v>
      </c>
    </row>
    <row r="1626" spans="1:7" ht="14.25" hidden="1" customHeight="1" outlineLevel="3" x14ac:dyDescent="0.2">
      <c r="A1626" s="39" t="s">
        <v>2940</v>
      </c>
      <c r="B1626" s="27" t="s">
        <v>2941</v>
      </c>
      <c r="C1626" s="66" t="s">
        <v>29</v>
      </c>
      <c r="D1626" s="35">
        <f t="shared" si="744"/>
        <v>589.04999999999995</v>
      </c>
      <c r="E1626" s="54">
        <v>13.09</v>
      </c>
      <c r="F1626" s="35">
        <f t="shared" si="747"/>
        <v>589.04999999999995</v>
      </c>
      <c r="G1626" s="35">
        <f t="shared" si="745"/>
        <v>13.09</v>
      </c>
    </row>
    <row r="1627" spans="1:7" ht="14.25" hidden="1" customHeight="1" outlineLevel="3" x14ac:dyDescent="0.2">
      <c r="A1627" s="39" t="s">
        <v>2238</v>
      </c>
      <c r="B1627" s="27" t="s">
        <v>2239</v>
      </c>
      <c r="C1627" s="66" t="s">
        <v>29</v>
      </c>
      <c r="D1627" s="35">
        <f t="shared" si="744"/>
        <v>482.40000000000003</v>
      </c>
      <c r="E1627" s="54">
        <v>10.72</v>
      </c>
      <c r="F1627" s="35">
        <f t="shared" si="746"/>
        <v>482.40000000000003</v>
      </c>
      <c r="G1627" s="35">
        <f t="shared" si="745"/>
        <v>10.72</v>
      </c>
    </row>
    <row r="1628" spans="1:7" ht="14.25" hidden="1" customHeight="1" outlineLevel="3" x14ac:dyDescent="0.2">
      <c r="A1628" s="39" t="s">
        <v>1970</v>
      </c>
      <c r="B1628" s="27" t="s">
        <v>1971</v>
      </c>
      <c r="C1628" s="66" t="s">
        <v>29</v>
      </c>
      <c r="D1628" s="35">
        <f t="shared" si="744"/>
        <v>370.35</v>
      </c>
      <c r="E1628" s="54">
        <v>8.23</v>
      </c>
      <c r="F1628" s="35">
        <f t="shared" si="746"/>
        <v>370.35</v>
      </c>
      <c r="G1628" s="35">
        <f t="shared" si="745"/>
        <v>8.23</v>
      </c>
    </row>
    <row r="1629" spans="1:7" ht="14.25" hidden="1" customHeight="1" outlineLevel="3" x14ac:dyDescent="0.2">
      <c r="A1629" s="39" t="s">
        <v>1972</v>
      </c>
      <c r="B1629" s="27" t="s">
        <v>1973</v>
      </c>
      <c r="C1629" s="66" t="s">
        <v>29</v>
      </c>
      <c r="D1629" s="35">
        <f t="shared" si="744"/>
        <v>424.34999999999997</v>
      </c>
      <c r="E1629" s="54">
        <v>9.43</v>
      </c>
      <c r="F1629" s="35">
        <f t="shared" ref="F1629:F1633" si="751">G1629*G$2</f>
        <v>424.34999999999997</v>
      </c>
      <c r="G1629" s="35">
        <f t="shared" si="745"/>
        <v>9.43</v>
      </c>
    </row>
    <row r="1630" spans="1:7" ht="14.25" hidden="1" customHeight="1" outlineLevel="3" x14ac:dyDescent="0.2">
      <c r="A1630" s="39" t="s">
        <v>2079</v>
      </c>
      <c r="B1630" s="27" t="s">
        <v>2080</v>
      </c>
      <c r="C1630" s="66" t="s">
        <v>29</v>
      </c>
      <c r="D1630" s="35">
        <f t="shared" si="744"/>
        <v>559.79999999999995</v>
      </c>
      <c r="E1630" s="54">
        <v>12.44</v>
      </c>
      <c r="F1630" s="35">
        <f t="shared" si="751"/>
        <v>559.79999999999995</v>
      </c>
      <c r="G1630" s="35">
        <f t="shared" si="745"/>
        <v>12.44</v>
      </c>
    </row>
    <row r="1631" spans="1:7" ht="14.25" hidden="1" customHeight="1" outlineLevel="3" x14ac:dyDescent="0.2">
      <c r="A1631" s="39" t="s">
        <v>2942</v>
      </c>
      <c r="B1631" s="27" t="s">
        <v>2943</v>
      </c>
      <c r="C1631" s="66" t="s">
        <v>29</v>
      </c>
      <c r="D1631" s="35">
        <f t="shared" si="744"/>
        <v>559.79999999999995</v>
      </c>
      <c r="E1631" s="54">
        <v>12.44</v>
      </c>
      <c r="F1631" s="35">
        <f t="shared" si="751"/>
        <v>559.79999999999995</v>
      </c>
      <c r="G1631" s="35">
        <f t="shared" si="745"/>
        <v>12.44</v>
      </c>
    </row>
    <row r="1632" spans="1:7" ht="14.25" hidden="1" customHeight="1" outlineLevel="3" x14ac:dyDescent="0.2">
      <c r="A1632" s="39" t="s">
        <v>2944</v>
      </c>
      <c r="B1632" s="27" t="s">
        <v>2945</v>
      </c>
      <c r="C1632" s="66" t="s">
        <v>29</v>
      </c>
      <c r="D1632" s="35">
        <f t="shared" si="744"/>
        <v>343.35</v>
      </c>
      <c r="E1632" s="54">
        <v>7.63</v>
      </c>
      <c r="F1632" s="35">
        <f t="shared" si="751"/>
        <v>343.35</v>
      </c>
      <c r="G1632" s="35">
        <f t="shared" si="745"/>
        <v>7.63</v>
      </c>
    </row>
    <row r="1633" spans="1:7" ht="14.25" hidden="1" customHeight="1" outlineLevel="3" x14ac:dyDescent="0.2">
      <c r="A1633" s="39" t="s">
        <v>3489</v>
      </c>
      <c r="B1633" s="27" t="s">
        <v>3490</v>
      </c>
      <c r="C1633" s="66" t="s">
        <v>29</v>
      </c>
      <c r="D1633" s="35">
        <f t="shared" si="744"/>
        <v>424.34999999999997</v>
      </c>
      <c r="E1633" s="54">
        <v>9.43</v>
      </c>
      <c r="F1633" s="35">
        <f t="shared" si="751"/>
        <v>424.34999999999997</v>
      </c>
      <c r="G1633" s="35">
        <f t="shared" si="745"/>
        <v>9.43</v>
      </c>
    </row>
    <row r="1634" spans="1:7" ht="14.25" hidden="1" customHeight="1" outlineLevel="2" collapsed="1" x14ac:dyDescent="0.2">
      <c r="A1634" s="200"/>
      <c r="B1634" s="99" t="s">
        <v>3494</v>
      </c>
      <c r="C1634" s="29"/>
      <c r="D1634" s="30"/>
      <c r="E1634" s="30"/>
      <c r="F1634" s="51"/>
      <c r="G1634" s="51"/>
    </row>
    <row r="1635" spans="1:7" ht="14.25" hidden="1" customHeight="1" outlineLevel="3" x14ac:dyDescent="0.2">
      <c r="A1635" s="39" t="s">
        <v>2453</v>
      </c>
      <c r="B1635" s="27" t="s">
        <v>2605</v>
      </c>
      <c r="C1635" s="66" t="s">
        <v>29</v>
      </c>
      <c r="D1635" s="35">
        <f t="shared" ref="D1635:D1650" si="752">E1635*G$2</f>
        <v>409.5</v>
      </c>
      <c r="E1635" s="54">
        <v>9.1</v>
      </c>
      <c r="F1635" s="35">
        <f t="shared" si="729"/>
        <v>409.5</v>
      </c>
      <c r="G1635" s="35">
        <f t="shared" ref="G1635:G1650" si="753">E1635*(1-G$3)</f>
        <v>9.1</v>
      </c>
    </row>
    <row r="1636" spans="1:7" ht="14.25" hidden="1" customHeight="1" outlineLevel="3" x14ac:dyDescent="0.2">
      <c r="A1636" s="39" t="s">
        <v>2454</v>
      </c>
      <c r="B1636" s="27" t="s">
        <v>2606</v>
      </c>
      <c r="C1636" s="66" t="s">
        <v>29</v>
      </c>
      <c r="D1636" s="35">
        <f t="shared" si="752"/>
        <v>423</v>
      </c>
      <c r="E1636" s="54">
        <v>9.4</v>
      </c>
      <c r="F1636" s="35">
        <f t="shared" ref="F1636" si="754">G1636*G$2</f>
        <v>423</v>
      </c>
      <c r="G1636" s="35">
        <f t="shared" si="753"/>
        <v>9.4</v>
      </c>
    </row>
    <row r="1637" spans="1:7" ht="14.25" hidden="1" customHeight="1" outlineLevel="3" x14ac:dyDescent="0.2">
      <c r="A1637" s="39" t="s">
        <v>2240</v>
      </c>
      <c r="B1637" s="27" t="s">
        <v>2607</v>
      </c>
      <c r="C1637" s="66" t="s">
        <v>29</v>
      </c>
      <c r="D1637" s="35">
        <f t="shared" si="752"/>
        <v>473.84999999999997</v>
      </c>
      <c r="E1637" s="54">
        <v>10.53</v>
      </c>
      <c r="F1637" s="35">
        <f t="shared" ref="F1637" si="755">G1637*G$2</f>
        <v>473.84999999999997</v>
      </c>
      <c r="G1637" s="35">
        <f t="shared" si="753"/>
        <v>10.53</v>
      </c>
    </row>
    <row r="1638" spans="1:7" ht="14.25" hidden="1" customHeight="1" outlineLevel="3" x14ac:dyDescent="0.2">
      <c r="A1638" s="39" t="s">
        <v>2241</v>
      </c>
      <c r="B1638" s="27" t="s">
        <v>2608</v>
      </c>
      <c r="C1638" s="66" t="s">
        <v>29</v>
      </c>
      <c r="D1638" s="35">
        <f t="shared" si="752"/>
        <v>531.9</v>
      </c>
      <c r="E1638" s="54">
        <v>11.82</v>
      </c>
      <c r="F1638" s="35">
        <f t="shared" ref="F1638:F1640" si="756">G1638*G$2</f>
        <v>531.9</v>
      </c>
      <c r="G1638" s="35">
        <f t="shared" si="753"/>
        <v>11.82</v>
      </c>
    </row>
    <row r="1639" spans="1:7" ht="14.25" hidden="1" customHeight="1" outlineLevel="3" x14ac:dyDescent="0.2">
      <c r="A1639" s="39" t="s">
        <v>2242</v>
      </c>
      <c r="B1639" s="27" t="s">
        <v>2609</v>
      </c>
      <c r="C1639" s="66" t="s">
        <v>29</v>
      </c>
      <c r="D1639" s="35">
        <f t="shared" si="752"/>
        <v>647.1</v>
      </c>
      <c r="E1639" s="54">
        <v>14.38</v>
      </c>
      <c r="F1639" s="35">
        <f t="shared" si="756"/>
        <v>647.1</v>
      </c>
      <c r="G1639" s="35">
        <f t="shared" si="753"/>
        <v>14.38</v>
      </c>
    </row>
    <row r="1640" spans="1:7" ht="14.25" hidden="1" customHeight="1" outlineLevel="3" x14ac:dyDescent="0.2">
      <c r="A1640" s="39" t="s">
        <v>2243</v>
      </c>
      <c r="B1640" s="27" t="s">
        <v>2610</v>
      </c>
      <c r="C1640" s="66" t="s">
        <v>29</v>
      </c>
      <c r="D1640" s="35">
        <f t="shared" si="752"/>
        <v>936</v>
      </c>
      <c r="E1640" s="54">
        <v>20.8</v>
      </c>
      <c r="F1640" s="35">
        <f t="shared" si="756"/>
        <v>936</v>
      </c>
      <c r="G1640" s="35">
        <f t="shared" si="753"/>
        <v>20.8</v>
      </c>
    </row>
    <row r="1641" spans="1:7" ht="14.25" hidden="1" customHeight="1" outlineLevel="3" x14ac:dyDescent="0.2">
      <c r="A1641" s="39" t="s">
        <v>3492</v>
      </c>
      <c r="B1641" s="27" t="s">
        <v>3493</v>
      </c>
      <c r="C1641" s="66" t="s">
        <v>29</v>
      </c>
      <c r="D1641" s="35">
        <f t="shared" si="752"/>
        <v>1224.8999999999999</v>
      </c>
      <c r="E1641" s="54">
        <v>27.22</v>
      </c>
      <c r="F1641" s="35">
        <f t="shared" ref="F1641:F1650" si="757">G1641*G$2</f>
        <v>1224.8999999999999</v>
      </c>
      <c r="G1641" s="35">
        <f t="shared" si="753"/>
        <v>27.22</v>
      </c>
    </row>
    <row r="1642" spans="1:7" ht="14.25" hidden="1" customHeight="1" outlineLevel="3" x14ac:dyDescent="0.2">
      <c r="A1642" s="39" t="s">
        <v>2455</v>
      </c>
      <c r="B1642" s="27" t="s">
        <v>2611</v>
      </c>
      <c r="C1642" s="66" t="s">
        <v>29</v>
      </c>
      <c r="D1642" s="35">
        <f t="shared" si="752"/>
        <v>2090.6999999999998</v>
      </c>
      <c r="E1642" s="54">
        <v>46.46</v>
      </c>
      <c r="F1642" s="35">
        <f t="shared" si="757"/>
        <v>2090.6999999999998</v>
      </c>
      <c r="G1642" s="35">
        <f t="shared" si="753"/>
        <v>46.46</v>
      </c>
    </row>
    <row r="1643" spans="1:7" ht="14.25" hidden="1" customHeight="1" outlineLevel="3" x14ac:dyDescent="0.2">
      <c r="A1643" s="39" t="s">
        <v>2456</v>
      </c>
      <c r="B1643" s="27" t="s">
        <v>2612</v>
      </c>
      <c r="C1643" s="66" t="s">
        <v>29</v>
      </c>
      <c r="D1643" s="35">
        <f t="shared" si="752"/>
        <v>432</v>
      </c>
      <c r="E1643" s="54">
        <v>9.6</v>
      </c>
      <c r="F1643" s="35">
        <f t="shared" si="757"/>
        <v>432</v>
      </c>
      <c r="G1643" s="35">
        <f t="shared" si="753"/>
        <v>9.6</v>
      </c>
    </row>
    <row r="1644" spans="1:7" ht="14.25" hidden="1" customHeight="1" outlineLevel="3" x14ac:dyDescent="0.2">
      <c r="A1644" s="39" t="s">
        <v>2946</v>
      </c>
      <c r="B1644" s="27" t="s">
        <v>2947</v>
      </c>
      <c r="C1644" s="66" t="s">
        <v>29</v>
      </c>
      <c r="D1644" s="35">
        <f t="shared" si="752"/>
        <v>432</v>
      </c>
      <c r="E1644" s="54">
        <v>9.6</v>
      </c>
      <c r="F1644" s="35">
        <f t="shared" si="757"/>
        <v>432</v>
      </c>
      <c r="G1644" s="35">
        <f t="shared" si="753"/>
        <v>9.6</v>
      </c>
    </row>
    <row r="1645" spans="1:7" ht="14.25" hidden="1" customHeight="1" outlineLevel="3" x14ac:dyDescent="0.2">
      <c r="A1645" s="39" t="s">
        <v>2457</v>
      </c>
      <c r="B1645" s="27" t="s">
        <v>2613</v>
      </c>
      <c r="C1645" s="66" t="s">
        <v>29</v>
      </c>
      <c r="D1645" s="35">
        <f t="shared" si="752"/>
        <v>484.2</v>
      </c>
      <c r="E1645" s="54">
        <v>10.76</v>
      </c>
      <c r="F1645" s="35">
        <f t="shared" si="757"/>
        <v>484.2</v>
      </c>
      <c r="G1645" s="35">
        <f t="shared" si="753"/>
        <v>10.76</v>
      </c>
    </row>
    <row r="1646" spans="1:7" ht="14.25" hidden="1" customHeight="1" outlineLevel="3" x14ac:dyDescent="0.2">
      <c r="A1646" s="39" t="s">
        <v>2948</v>
      </c>
      <c r="B1646" s="27" t="s">
        <v>2949</v>
      </c>
      <c r="C1646" s="66" t="s">
        <v>29</v>
      </c>
      <c r="D1646" s="35">
        <f t="shared" si="752"/>
        <v>379.34999999999997</v>
      </c>
      <c r="E1646" s="54">
        <v>8.43</v>
      </c>
      <c r="F1646" s="35">
        <f t="shared" si="757"/>
        <v>379.34999999999997</v>
      </c>
      <c r="G1646" s="35">
        <f t="shared" si="753"/>
        <v>8.43</v>
      </c>
    </row>
    <row r="1647" spans="1:7" ht="14.25" hidden="1" customHeight="1" outlineLevel="3" x14ac:dyDescent="0.2">
      <c r="A1647" s="39" t="s">
        <v>2950</v>
      </c>
      <c r="B1647" s="27" t="s">
        <v>2951</v>
      </c>
      <c r="C1647" s="66" t="s">
        <v>29</v>
      </c>
      <c r="D1647" s="35">
        <f t="shared" si="752"/>
        <v>484.2</v>
      </c>
      <c r="E1647" s="54">
        <v>10.76</v>
      </c>
      <c r="F1647" s="35">
        <f t="shared" si="757"/>
        <v>484.2</v>
      </c>
      <c r="G1647" s="35">
        <f t="shared" si="753"/>
        <v>10.76</v>
      </c>
    </row>
    <row r="1648" spans="1:7" ht="14.25" hidden="1" customHeight="1" outlineLevel="3" x14ac:dyDescent="0.2">
      <c r="A1648" s="39" t="s">
        <v>3202</v>
      </c>
      <c r="B1648" s="27" t="s">
        <v>3203</v>
      </c>
      <c r="C1648" s="66" t="s">
        <v>29</v>
      </c>
      <c r="D1648" s="35">
        <f t="shared" si="752"/>
        <v>316.35000000000002</v>
      </c>
      <c r="E1648" s="54">
        <v>7.03</v>
      </c>
      <c r="F1648" s="35">
        <f t="shared" si="757"/>
        <v>316.35000000000002</v>
      </c>
      <c r="G1648" s="35">
        <f t="shared" si="753"/>
        <v>7.03</v>
      </c>
    </row>
    <row r="1649" spans="1:7" ht="14.25" hidden="1" customHeight="1" outlineLevel="3" x14ac:dyDescent="0.2">
      <c r="A1649" s="39" t="s">
        <v>1228</v>
      </c>
      <c r="B1649" s="27" t="s">
        <v>1229</v>
      </c>
      <c r="C1649" s="66" t="s">
        <v>29</v>
      </c>
      <c r="D1649" s="35">
        <f t="shared" si="752"/>
        <v>370.35</v>
      </c>
      <c r="E1649" s="54">
        <v>8.23</v>
      </c>
      <c r="F1649" s="35">
        <f t="shared" si="757"/>
        <v>370.35</v>
      </c>
      <c r="G1649" s="35">
        <f t="shared" si="753"/>
        <v>8.23</v>
      </c>
    </row>
    <row r="1650" spans="1:7" ht="14.25" hidden="1" customHeight="1" outlineLevel="3" x14ac:dyDescent="0.2">
      <c r="A1650" s="39" t="s">
        <v>2952</v>
      </c>
      <c r="B1650" s="27" t="s">
        <v>2953</v>
      </c>
      <c r="C1650" s="66" t="s">
        <v>29</v>
      </c>
      <c r="D1650" s="35">
        <f t="shared" si="752"/>
        <v>370.35</v>
      </c>
      <c r="E1650" s="54">
        <v>8.23</v>
      </c>
      <c r="F1650" s="35">
        <f t="shared" si="757"/>
        <v>370.35</v>
      </c>
      <c r="G1650" s="35">
        <f t="shared" si="753"/>
        <v>8.23</v>
      </c>
    </row>
    <row r="1651" spans="1:7" ht="14.25" hidden="1" customHeight="1" outlineLevel="2" collapsed="1" x14ac:dyDescent="0.2">
      <c r="A1651" s="200"/>
      <c r="B1651" s="99" t="s">
        <v>3436</v>
      </c>
      <c r="C1651" s="29"/>
      <c r="D1651" s="30"/>
      <c r="E1651" s="30"/>
      <c r="F1651" s="51"/>
      <c r="G1651" s="51"/>
    </row>
    <row r="1652" spans="1:7" ht="14.25" hidden="1" customHeight="1" outlineLevel="3" x14ac:dyDescent="0.2">
      <c r="A1652" s="39" t="s">
        <v>2458</v>
      </c>
      <c r="B1652" s="27" t="s">
        <v>2614</v>
      </c>
      <c r="C1652" s="66" t="s">
        <v>29</v>
      </c>
      <c r="D1652" s="35">
        <f t="shared" ref="D1652:D1671" si="758">E1652*G$2</f>
        <v>453.6</v>
      </c>
      <c r="E1652" s="60">
        <v>10.08</v>
      </c>
      <c r="F1652" s="35">
        <f t="shared" si="729"/>
        <v>453.6</v>
      </c>
      <c r="G1652" s="35">
        <f t="shared" ref="G1652:G1671" si="759">E1652*(1-G$3)</f>
        <v>10.08</v>
      </c>
    </row>
    <row r="1653" spans="1:7" ht="14.25" hidden="1" customHeight="1" outlineLevel="3" x14ac:dyDescent="0.2">
      <c r="A1653" s="39" t="s">
        <v>2247</v>
      </c>
      <c r="B1653" s="27" t="s">
        <v>2615</v>
      </c>
      <c r="C1653" s="66" t="s">
        <v>29</v>
      </c>
      <c r="D1653" s="35">
        <f t="shared" si="758"/>
        <v>511.65</v>
      </c>
      <c r="E1653" s="60">
        <v>11.37</v>
      </c>
      <c r="F1653" s="35">
        <f t="shared" ref="F1653:F1654" si="760">G1653*G$2</f>
        <v>511.65</v>
      </c>
      <c r="G1653" s="35">
        <f t="shared" si="759"/>
        <v>11.37</v>
      </c>
    </row>
    <row r="1654" spans="1:7" ht="14.25" hidden="1" customHeight="1" outlineLevel="3" x14ac:dyDescent="0.2">
      <c r="A1654" s="39" t="s">
        <v>2248</v>
      </c>
      <c r="B1654" s="27" t="s">
        <v>2616</v>
      </c>
      <c r="C1654" s="66" t="s">
        <v>29</v>
      </c>
      <c r="D1654" s="35">
        <f t="shared" si="758"/>
        <v>569.25</v>
      </c>
      <c r="E1654" s="60">
        <v>12.65</v>
      </c>
      <c r="F1654" s="35">
        <f t="shared" si="760"/>
        <v>569.25</v>
      </c>
      <c r="G1654" s="35">
        <f t="shared" si="759"/>
        <v>12.65</v>
      </c>
    </row>
    <row r="1655" spans="1:7" ht="14.25" hidden="1" customHeight="1" outlineLevel="3" x14ac:dyDescent="0.2">
      <c r="A1655" s="39" t="s">
        <v>2249</v>
      </c>
      <c r="B1655" s="27" t="s">
        <v>2617</v>
      </c>
      <c r="C1655" s="66" t="s">
        <v>29</v>
      </c>
      <c r="D1655" s="35">
        <f t="shared" si="758"/>
        <v>684.9</v>
      </c>
      <c r="E1655" s="60">
        <v>15.22</v>
      </c>
      <c r="F1655" s="35">
        <f t="shared" ref="F1655:F1666" si="761">G1655*G$2</f>
        <v>684.9</v>
      </c>
      <c r="G1655" s="35">
        <f t="shared" si="759"/>
        <v>15.22</v>
      </c>
    </row>
    <row r="1656" spans="1:7" ht="14.25" hidden="1" customHeight="1" outlineLevel="3" x14ac:dyDescent="0.2">
      <c r="A1656" s="39" t="s">
        <v>2244</v>
      </c>
      <c r="B1656" s="27" t="s">
        <v>2618</v>
      </c>
      <c r="C1656" s="66" t="s">
        <v>29</v>
      </c>
      <c r="D1656" s="35">
        <f t="shared" si="758"/>
        <v>973.34999999999991</v>
      </c>
      <c r="E1656" s="60">
        <v>21.63</v>
      </c>
      <c r="F1656" s="35">
        <f t="shared" si="761"/>
        <v>973.34999999999991</v>
      </c>
      <c r="G1656" s="35">
        <f t="shared" si="759"/>
        <v>21.63</v>
      </c>
    </row>
    <row r="1657" spans="1:7" ht="14.25" hidden="1" customHeight="1" outlineLevel="3" x14ac:dyDescent="0.2">
      <c r="A1657" s="39" t="s">
        <v>2245</v>
      </c>
      <c r="B1657" s="27" t="s">
        <v>2619</v>
      </c>
      <c r="C1657" s="66" t="s">
        <v>29</v>
      </c>
      <c r="D1657" s="35">
        <f t="shared" si="758"/>
        <v>1262.25</v>
      </c>
      <c r="E1657" s="60">
        <v>28.05</v>
      </c>
      <c r="F1657" s="35">
        <f t="shared" si="761"/>
        <v>1262.25</v>
      </c>
      <c r="G1657" s="35">
        <f t="shared" si="759"/>
        <v>28.05</v>
      </c>
    </row>
    <row r="1658" spans="1:7" ht="14.25" hidden="1" customHeight="1" outlineLevel="3" x14ac:dyDescent="0.2">
      <c r="A1658" s="39" t="s">
        <v>2954</v>
      </c>
      <c r="B1658" s="27" t="s">
        <v>2955</v>
      </c>
      <c r="C1658" s="66" t="s">
        <v>29</v>
      </c>
      <c r="D1658" s="35">
        <f t="shared" si="758"/>
        <v>388.35</v>
      </c>
      <c r="E1658" s="60">
        <v>8.6300000000000008</v>
      </c>
      <c r="F1658" s="35">
        <f t="shared" si="761"/>
        <v>388.35</v>
      </c>
      <c r="G1658" s="35">
        <f t="shared" si="759"/>
        <v>8.6300000000000008</v>
      </c>
    </row>
    <row r="1659" spans="1:7" ht="14.25" hidden="1" customHeight="1" outlineLevel="3" x14ac:dyDescent="0.2">
      <c r="A1659" s="39" t="s">
        <v>2246</v>
      </c>
      <c r="B1659" s="27" t="s">
        <v>1963</v>
      </c>
      <c r="C1659" s="66" t="s">
        <v>29</v>
      </c>
      <c r="D1659" s="35">
        <f t="shared" si="758"/>
        <v>413.54999999999995</v>
      </c>
      <c r="E1659" s="60">
        <v>9.19</v>
      </c>
      <c r="F1659" s="35">
        <f t="shared" si="761"/>
        <v>413.54999999999995</v>
      </c>
      <c r="G1659" s="35">
        <f t="shared" si="759"/>
        <v>9.19</v>
      </c>
    </row>
    <row r="1660" spans="1:7" ht="14.25" hidden="1" customHeight="1" outlineLevel="3" x14ac:dyDescent="0.2">
      <c r="A1660" s="39" t="s">
        <v>1230</v>
      </c>
      <c r="B1660" s="27" t="s">
        <v>2620</v>
      </c>
      <c r="C1660" s="66" t="s">
        <v>29</v>
      </c>
      <c r="D1660" s="35">
        <f t="shared" si="758"/>
        <v>466.2</v>
      </c>
      <c r="E1660" s="60">
        <v>10.36</v>
      </c>
      <c r="F1660" s="35">
        <f t="shared" si="761"/>
        <v>466.2</v>
      </c>
      <c r="G1660" s="35">
        <f t="shared" si="759"/>
        <v>10.36</v>
      </c>
    </row>
    <row r="1661" spans="1:7" ht="14.25" hidden="1" customHeight="1" outlineLevel="3" x14ac:dyDescent="0.2">
      <c r="A1661" s="39" t="s">
        <v>1231</v>
      </c>
      <c r="B1661" s="27" t="s">
        <v>2621</v>
      </c>
      <c r="C1661" s="66" t="s">
        <v>29</v>
      </c>
      <c r="D1661" s="35">
        <f t="shared" si="758"/>
        <v>518.4</v>
      </c>
      <c r="E1661" s="60">
        <v>11.52</v>
      </c>
      <c r="F1661" s="35">
        <f t="shared" si="761"/>
        <v>518.4</v>
      </c>
      <c r="G1661" s="35">
        <f t="shared" si="759"/>
        <v>11.52</v>
      </c>
    </row>
    <row r="1662" spans="1:7" ht="14.25" hidden="1" customHeight="1" outlineLevel="3" x14ac:dyDescent="0.2">
      <c r="A1662" s="39" t="s">
        <v>2956</v>
      </c>
      <c r="B1662" s="27" t="s">
        <v>2957</v>
      </c>
      <c r="C1662" s="66" t="s">
        <v>29</v>
      </c>
      <c r="D1662" s="35">
        <f t="shared" si="758"/>
        <v>518.4</v>
      </c>
      <c r="E1662" s="60">
        <v>11.52</v>
      </c>
      <c r="F1662" s="35">
        <f t="shared" si="761"/>
        <v>518.4</v>
      </c>
      <c r="G1662" s="35">
        <f t="shared" si="759"/>
        <v>11.52</v>
      </c>
    </row>
    <row r="1663" spans="1:7" ht="14.25" hidden="1" customHeight="1" outlineLevel="3" x14ac:dyDescent="0.2">
      <c r="A1663" s="39" t="s">
        <v>1234</v>
      </c>
      <c r="B1663" s="27" t="s">
        <v>1233</v>
      </c>
      <c r="C1663" s="66" t="s">
        <v>29</v>
      </c>
      <c r="D1663" s="35">
        <f t="shared" si="758"/>
        <v>623.69999999999993</v>
      </c>
      <c r="E1663" s="60">
        <v>13.86</v>
      </c>
      <c r="F1663" s="35">
        <f t="shared" si="761"/>
        <v>623.69999999999993</v>
      </c>
      <c r="G1663" s="35">
        <f t="shared" si="759"/>
        <v>13.86</v>
      </c>
    </row>
    <row r="1664" spans="1:7" ht="14.25" hidden="1" customHeight="1" outlineLevel="3" x14ac:dyDescent="0.2">
      <c r="A1664" s="39" t="s">
        <v>1232</v>
      </c>
      <c r="B1664" s="27" t="s">
        <v>1233</v>
      </c>
      <c r="C1664" s="66" t="s">
        <v>29</v>
      </c>
      <c r="D1664" s="35">
        <f t="shared" si="758"/>
        <v>623.69999999999993</v>
      </c>
      <c r="E1664" s="60">
        <v>13.86</v>
      </c>
      <c r="F1664" s="35">
        <f t="shared" si="761"/>
        <v>623.69999999999993</v>
      </c>
      <c r="G1664" s="35">
        <f t="shared" si="759"/>
        <v>13.86</v>
      </c>
    </row>
    <row r="1665" spans="1:7" ht="14.25" hidden="1" customHeight="1" outlineLevel="3" x14ac:dyDescent="0.2">
      <c r="A1665" s="39" t="s">
        <v>2958</v>
      </c>
      <c r="B1665" s="27" t="s">
        <v>2959</v>
      </c>
      <c r="C1665" s="66" t="s">
        <v>29</v>
      </c>
      <c r="D1665" s="35">
        <f t="shared" si="758"/>
        <v>623.69999999999993</v>
      </c>
      <c r="E1665" s="60">
        <v>13.86</v>
      </c>
      <c r="F1665" s="35">
        <f t="shared" si="761"/>
        <v>623.69999999999993</v>
      </c>
      <c r="G1665" s="35">
        <f t="shared" si="759"/>
        <v>13.86</v>
      </c>
    </row>
    <row r="1666" spans="1:7" ht="14.25" hidden="1" customHeight="1" outlineLevel="3" x14ac:dyDescent="0.2">
      <c r="A1666" s="39" t="s">
        <v>2960</v>
      </c>
      <c r="B1666" s="27" t="s">
        <v>2961</v>
      </c>
      <c r="C1666" s="66" t="s">
        <v>29</v>
      </c>
      <c r="D1666" s="35">
        <f t="shared" si="758"/>
        <v>413.54999999999995</v>
      </c>
      <c r="E1666" s="60">
        <v>9.19</v>
      </c>
      <c r="F1666" s="35">
        <f t="shared" si="761"/>
        <v>413.54999999999995</v>
      </c>
      <c r="G1666" s="35">
        <f t="shared" si="759"/>
        <v>9.19</v>
      </c>
    </row>
    <row r="1667" spans="1:7" ht="14.25" hidden="1" customHeight="1" outlineLevel="3" x14ac:dyDescent="0.2">
      <c r="A1667" s="39"/>
      <c r="B1667" s="27"/>
      <c r="C1667" s="187"/>
      <c r="D1667" s="186"/>
      <c r="E1667" s="211"/>
      <c r="F1667" s="186"/>
      <c r="G1667" s="186"/>
    </row>
    <row r="1668" spans="1:7" ht="14.25" hidden="1" customHeight="1" outlineLevel="3" x14ac:dyDescent="0.2">
      <c r="A1668" s="39" t="s">
        <v>1964</v>
      </c>
      <c r="B1668" s="27" t="s">
        <v>1965</v>
      </c>
      <c r="C1668" s="66" t="s">
        <v>29</v>
      </c>
      <c r="D1668" s="35">
        <f t="shared" si="758"/>
        <v>360.9</v>
      </c>
      <c r="E1668" s="60">
        <v>8.02</v>
      </c>
      <c r="F1668" s="35">
        <f t="shared" ref="F1668" si="762">G1668*G$2</f>
        <v>360.9</v>
      </c>
      <c r="G1668" s="35">
        <f t="shared" si="759"/>
        <v>8.02</v>
      </c>
    </row>
    <row r="1669" spans="1:7" ht="14.25" hidden="1" customHeight="1" outlineLevel="3" x14ac:dyDescent="0.2">
      <c r="A1669" s="39" t="s">
        <v>1968</v>
      </c>
      <c r="B1669" s="27" t="s">
        <v>2622</v>
      </c>
      <c r="C1669" s="66" t="s">
        <v>29</v>
      </c>
      <c r="D1669" s="35">
        <f t="shared" si="758"/>
        <v>193.95</v>
      </c>
      <c r="E1669" s="60">
        <v>4.3099999999999996</v>
      </c>
      <c r="F1669" s="35">
        <f t="shared" ref="F1669:F1671" si="763">G1669*G$2</f>
        <v>193.95</v>
      </c>
      <c r="G1669" s="35">
        <f t="shared" si="759"/>
        <v>4.3099999999999996</v>
      </c>
    </row>
    <row r="1670" spans="1:7" ht="14.25" hidden="1" customHeight="1" outlineLevel="3" x14ac:dyDescent="0.2">
      <c r="A1670" s="39" t="s">
        <v>1966</v>
      </c>
      <c r="B1670" s="27" t="s">
        <v>1967</v>
      </c>
      <c r="C1670" s="66" t="s">
        <v>29</v>
      </c>
      <c r="D1670" s="35">
        <f t="shared" si="758"/>
        <v>414.90000000000003</v>
      </c>
      <c r="E1670" s="60">
        <v>9.2200000000000006</v>
      </c>
      <c r="F1670" s="35">
        <f t="shared" si="763"/>
        <v>414.90000000000003</v>
      </c>
      <c r="G1670" s="35">
        <f t="shared" si="759"/>
        <v>9.2200000000000006</v>
      </c>
    </row>
    <row r="1671" spans="1:7" ht="14.25" hidden="1" customHeight="1" outlineLevel="3" x14ac:dyDescent="0.2">
      <c r="A1671" s="39" t="s">
        <v>1235</v>
      </c>
      <c r="B1671" s="27" t="s">
        <v>2623</v>
      </c>
      <c r="C1671" s="66" t="s">
        <v>29</v>
      </c>
      <c r="D1671" s="35">
        <f t="shared" si="758"/>
        <v>604.35</v>
      </c>
      <c r="E1671" s="60">
        <v>13.43</v>
      </c>
      <c r="F1671" s="35">
        <f t="shared" si="763"/>
        <v>604.35</v>
      </c>
      <c r="G1671" s="35">
        <f t="shared" si="759"/>
        <v>13.43</v>
      </c>
    </row>
    <row r="1672" spans="1:7" ht="14.25" hidden="1" customHeight="1" outlineLevel="2" collapsed="1" x14ac:dyDescent="0.2">
      <c r="A1672" s="39"/>
      <c r="B1672" s="99" t="s">
        <v>3805</v>
      </c>
      <c r="C1672" s="29"/>
      <c r="D1672" s="30"/>
      <c r="E1672" s="30"/>
      <c r="F1672" s="51"/>
      <c r="G1672" s="51"/>
    </row>
    <row r="1673" spans="1:7" ht="14.25" hidden="1" customHeight="1" outlineLevel="3" x14ac:dyDescent="0.2">
      <c r="A1673" s="39" t="s">
        <v>3765</v>
      </c>
      <c r="B1673" s="27" t="s">
        <v>3766</v>
      </c>
      <c r="C1673" s="66" t="s">
        <v>29</v>
      </c>
      <c r="D1673" s="35">
        <f t="shared" ref="D1673:D1692" si="764">E1673*G$2</f>
        <v>345.15</v>
      </c>
      <c r="E1673" s="54">
        <v>7.67</v>
      </c>
      <c r="F1673" s="35">
        <f t="shared" ref="F1673:F1692" si="765">G1673*G$2</f>
        <v>345.15</v>
      </c>
      <c r="G1673" s="35">
        <f t="shared" ref="G1673:G1692" si="766">E1673*(1-G$3)</f>
        <v>7.67</v>
      </c>
    </row>
    <row r="1674" spans="1:7" ht="14.25" hidden="1" customHeight="1" outlineLevel="3" x14ac:dyDescent="0.2">
      <c r="A1674" s="39" t="s">
        <v>3767</v>
      </c>
      <c r="B1674" s="27" t="s">
        <v>3768</v>
      </c>
      <c r="C1674" s="66" t="s">
        <v>29</v>
      </c>
      <c r="D1674" s="35">
        <f t="shared" si="764"/>
        <v>420.75</v>
      </c>
      <c r="E1674" s="54">
        <v>9.35</v>
      </c>
      <c r="F1674" s="35">
        <f t="shared" si="765"/>
        <v>420.75</v>
      </c>
      <c r="G1674" s="35">
        <f t="shared" si="766"/>
        <v>9.35</v>
      </c>
    </row>
    <row r="1675" spans="1:7" ht="14.25" hidden="1" customHeight="1" outlineLevel="3" x14ac:dyDescent="0.2">
      <c r="A1675" s="39" t="s">
        <v>3769</v>
      </c>
      <c r="B1675" s="27" t="s">
        <v>3770</v>
      </c>
      <c r="C1675" s="66" t="s">
        <v>29</v>
      </c>
      <c r="D1675" s="35">
        <f t="shared" si="764"/>
        <v>450</v>
      </c>
      <c r="E1675" s="54">
        <v>10</v>
      </c>
      <c r="F1675" s="35">
        <f t="shared" si="765"/>
        <v>450</v>
      </c>
      <c r="G1675" s="35">
        <f t="shared" si="766"/>
        <v>10</v>
      </c>
    </row>
    <row r="1676" spans="1:7" ht="14.25" hidden="1" customHeight="1" outlineLevel="3" x14ac:dyDescent="0.2">
      <c r="A1676" s="39" t="s">
        <v>3771</v>
      </c>
      <c r="B1676" s="27" t="s">
        <v>3772</v>
      </c>
      <c r="C1676" s="66" t="s">
        <v>29</v>
      </c>
      <c r="D1676" s="35">
        <f t="shared" si="764"/>
        <v>271.8</v>
      </c>
      <c r="E1676" s="54">
        <v>6.04</v>
      </c>
      <c r="F1676" s="35">
        <f t="shared" si="765"/>
        <v>271.8</v>
      </c>
      <c r="G1676" s="35">
        <f t="shared" si="766"/>
        <v>6.04</v>
      </c>
    </row>
    <row r="1677" spans="1:7" ht="14.25" hidden="1" customHeight="1" outlineLevel="3" x14ac:dyDescent="0.2">
      <c r="A1677" s="39" t="s">
        <v>3773</v>
      </c>
      <c r="B1677" s="27" t="s">
        <v>3774</v>
      </c>
      <c r="C1677" s="66" t="s">
        <v>29</v>
      </c>
      <c r="D1677" s="35">
        <f t="shared" si="764"/>
        <v>135.9</v>
      </c>
      <c r="E1677" s="54">
        <v>3.02</v>
      </c>
      <c r="F1677" s="35">
        <f t="shared" si="765"/>
        <v>135.9</v>
      </c>
      <c r="G1677" s="35">
        <f t="shared" si="766"/>
        <v>3.02</v>
      </c>
    </row>
    <row r="1678" spans="1:7" ht="14.25" hidden="1" customHeight="1" outlineLevel="3" x14ac:dyDescent="0.2">
      <c r="A1678" s="39" t="s">
        <v>3775</v>
      </c>
      <c r="B1678" s="27" t="s">
        <v>3776</v>
      </c>
      <c r="C1678" s="66" t="s">
        <v>29</v>
      </c>
      <c r="D1678" s="35">
        <f t="shared" si="764"/>
        <v>298.8</v>
      </c>
      <c r="E1678" s="54">
        <v>6.64</v>
      </c>
      <c r="F1678" s="35">
        <f t="shared" si="765"/>
        <v>298.8</v>
      </c>
      <c r="G1678" s="35">
        <f t="shared" si="766"/>
        <v>6.64</v>
      </c>
    </row>
    <row r="1679" spans="1:7" ht="14.25" hidden="1" customHeight="1" outlineLevel="3" x14ac:dyDescent="0.2">
      <c r="A1679" s="39" t="s">
        <v>3777</v>
      </c>
      <c r="B1679" s="27" t="s">
        <v>3778</v>
      </c>
      <c r="C1679" s="66" t="s">
        <v>29</v>
      </c>
      <c r="D1679" s="35">
        <f t="shared" si="764"/>
        <v>149.4</v>
      </c>
      <c r="E1679" s="54">
        <v>3.32</v>
      </c>
      <c r="F1679" s="35">
        <f t="shared" si="765"/>
        <v>149.4</v>
      </c>
      <c r="G1679" s="35">
        <f t="shared" si="766"/>
        <v>3.32</v>
      </c>
    </row>
    <row r="1680" spans="1:7" ht="14.25" hidden="1" customHeight="1" outlineLevel="3" x14ac:dyDescent="0.2">
      <c r="A1680" s="39" t="s">
        <v>3779</v>
      </c>
      <c r="B1680" s="27" t="s">
        <v>3780</v>
      </c>
      <c r="C1680" s="66" t="s">
        <v>29</v>
      </c>
      <c r="D1680" s="35">
        <f t="shared" si="764"/>
        <v>326.25</v>
      </c>
      <c r="E1680" s="54">
        <v>7.25</v>
      </c>
      <c r="F1680" s="35">
        <f t="shared" si="765"/>
        <v>326.25</v>
      </c>
      <c r="G1680" s="35">
        <f t="shared" si="766"/>
        <v>7.25</v>
      </c>
    </row>
    <row r="1681" spans="1:7" ht="14.25" hidden="1" customHeight="1" outlineLevel="3" x14ac:dyDescent="0.2">
      <c r="A1681" s="39" t="s">
        <v>3781</v>
      </c>
      <c r="B1681" s="27" t="s">
        <v>3782</v>
      </c>
      <c r="C1681" s="66" t="s">
        <v>29</v>
      </c>
      <c r="D1681" s="35">
        <f t="shared" si="764"/>
        <v>162.9</v>
      </c>
      <c r="E1681" s="54">
        <v>3.62</v>
      </c>
      <c r="F1681" s="35">
        <f t="shared" si="765"/>
        <v>162.9</v>
      </c>
      <c r="G1681" s="35">
        <f t="shared" si="766"/>
        <v>3.62</v>
      </c>
    </row>
    <row r="1682" spans="1:7" ht="14.25" hidden="1" customHeight="1" outlineLevel="3" x14ac:dyDescent="0.2">
      <c r="A1682" s="39" t="s">
        <v>3783</v>
      </c>
      <c r="B1682" s="27" t="s">
        <v>3784</v>
      </c>
      <c r="C1682" s="66" t="s">
        <v>29</v>
      </c>
      <c r="D1682" s="35">
        <f t="shared" si="764"/>
        <v>345.59999999999997</v>
      </c>
      <c r="E1682" s="54">
        <v>7.68</v>
      </c>
      <c r="F1682" s="35">
        <f t="shared" si="765"/>
        <v>345.59999999999997</v>
      </c>
      <c r="G1682" s="35">
        <f t="shared" si="766"/>
        <v>7.68</v>
      </c>
    </row>
    <row r="1683" spans="1:7" ht="14.25" hidden="1" customHeight="1" outlineLevel="3" x14ac:dyDescent="0.2">
      <c r="A1683" s="39" t="s">
        <v>3785</v>
      </c>
      <c r="B1683" s="27" t="s">
        <v>3786</v>
      </c>
      <c r="C1683" s="66" t="s">
        <v>29</v>
      </c>
      <c r="D1683" s="35">
        <f t="shared" si="764"/>
        <v>397.8</v>
      </c>
      <c r="E1683" s="54">
        <v>8.84</v>
      </c>
      <c r="F1683" s="35">
        <f t="shared" si="765"/>
        <v>397.8</v>
      </c>
      <c r="G1683" s="35">
        <f t="shared" si="766"/>
        <v>8.84</v>
      </c>
    </row>
    <row r="1684" spans="1:7" ht="14.25" hidden="1" customHeight="1" outlineLevel="3" x14ac:dyDescent="0.2">
      <c r="A1684" s="39" t="s">
        <v>3787</v>
      </c>
      <c r="B1684" s="27" t="s">
        <v>3788</v>
      </c>
      <c r="C1684" s="66" t="s">
        <v>29</v>
      </c>
      <c r="D1684" s="35">
        <f t="shared" si="764"/>
        <v>450</v>
      </c>
      <c r="E1684" s="54">
        <v>10</v>
      </c>
      <c r="F1684" s="35">
        <f t="shared" si="765"/>
        <v>450</v>
      </c>
      <c r="G1684" s="35">
        <f t="shared" si="766"/>
        <v>10</v>
      </c>
    </row>
    <row r="1685" spans="1:7" ht="14.25" hidden="1" customHeight="1" outlineLevel="3" x14ac:dyDescent="0.2">
      <c r="A1685" s="39" t="s">
        <v>3789</v>
      </c>
      <c r="B1685" s="27" t="s">
        <v>3790</v>
      </c>
      <c r="C1685" s="66" t="s">
        <v>29</v>
      </c>
      <c r="D1685" s="35">
        <f t="shared" si="764"/>
        <v>271.8</v>
      </c>
      <c r="E1685" s="54">
        <v>6.04</v>
      </c>
      <c r="F1685" s="35">
        <f t="shared" si="765"/>
        <v>271.8</v>
      </c>
      <c r="G1685" s="35">
        <f t="shared" si="766"/>
        <v>6.04</v>
      </c>
    </row>
    <row r="1686" spans="1:7" ht="14.25" hidden="1" customHeight="1" outlineLevel="3" x14ac:dyDescent="0.2">
      <c r="A1686" s="39" t="s">
        <v>3791</v>
      </c>
      <c r="B1686" s="27" t="s">
        <v>3792</v>
      </c>
      <c r="C1686" s="66" t="s">
        <v>29</v>
      </c>
      <c r="D1686" s="35">
        <f t="shared" si="764"/>
        <v>135.9</v>
      </c>
      <c r="E1686" s="54">
        <v>3.02</v>
      </c>
      <c r="F1686" s="35">
        <f t="shared" si="765"/>
        <v>135.9</v>
      </c>
      <c r="G1686" s="35">
        <f t="shared" si="766"/>
        <v>3.02</v>
      </c>
    </row>
    <row r="1687" spans="1:7" ht="14.25" hidden="1" customHeight="1" outlineLevel="3" x14ac:dyDescent="0.2">
      <c r="A1687" s="39" t="s">
        <v>3793</v>
      </c>
      <c r="B1687" s="27" t="s">
        <v>3794</v>
      </c>
      <c r="C1687" s="66" t="s">
        <v>29</v>
      </c>
      <c r="D1687" s="35">
        <f t="shared" si="764"/>
        <v>298.8</v>
      </c>
      <c r="E1687" s="54">
        <v>6.64</v>
      </c>
      <c r="F1687" s="35">
        <f t="shared" si="765"/>
        <v>298.8</v>
      </c>
      <c r="G1687" s="35">
        <f t="shared" si="766"/>
        <v>6.64</v>
      </c>
    </row>
    <row r="1688" spans="1:7" ht="14.25" hidden="1" customHeight="1" outlineLevel="3" x14ac:dyDescent="0.2">
      <c r="A1688" s="39" t="s">
        <v>3795</v>
      </c>
      <c r="B1688" s="27" t="s">
        <v>3796</v>
      </c>
      <c r="C1688" s="66" t="s">
        <v>29</v>
      </c>
      <c r="D1688" s="35">
        <f t="shared" si="764"/>
        <v>149.4</v>
      </c>
      <c r="E1688" s="54">
        <v>3.32</v>
      </c>
      <c r="F1688" s="35">
        <f t="shared" si="765"/>
        <v>149.4</v>
      </c>
      <c r="G1688" s="35">
        <f t="shared" si="766"/>
        <v>3.32</v>
      </c>
    </row>
    <row r="1689" spans="1:7" ht="14.25" hidden="1" customHeight="1" outlineLevel="3" x14ac:dyDescent="0.2">
      <c r="A1689" s="39" t="s">
        <v>3797</v>
      </c>
      <c r="B1689" s="27" t="s">
        <v>3798</v>
      </c>
      <c r="C1689" s="66" t="s">
        <v>29</v>
      </c>
      <c r="D1689" s="35">
        <f t="shared" si="764"/>
        <v>326.7</v>
      </c>
      <c r="E1689" s="54">
        <v>7.26</v>
      </c>
      <c r="F1689" s="35">
        <f t="shared" si="765"/>
        <v>326.7</v>
      </c>
      <c r="G1689" s="35">
        <f t="shared" si="766"/>
        <v>7.26</v>
      </c>
    </row>
    <row r="1690" spans="1:7" ht="14.25" hidden="1" customHeight="1" outlineLevel="3" x14ac:dyDescent="0.2">
      <c r="A1690" s="39" t="s">
        <v>3799</v>
      </c>
      <c r="B1690" s="27" t="s">
        <v>3800</v>
      </c>
      <c r="C1690" s="66" t="s">
        <v>29</v>
      </c>
      <c r="D1690" s="35">
        <f t="shared" si="764"/>
        <v>163.35</v>
      </c>
      <c r="E1690" s="54">
        <v>3.63</v>
      </c>
      <c r="F1690" s="35">
        <f t="shared" si="765"/>
        <v>163.35</v>
      </c>
      <c r="G1690" s="35">
        <f t="shared" si="766"/>
        <v>3.63</v>
      </c>
    </row>
    <row r="1691" spans="1:7" ht="14.25" hidden="1" customHeight="1" outlineLevel="3" x14ac:dyDescent="0.2">
      <c r="A1691" s="39" t="s">
        <v>3801</v>
      </c>
      <c r="B1691" s="27" t="s">
        <v>3802</v>
      </c>
      <c r="C1691" s="66" t="s">
        <v>29</v>
      </c>
      <c r="D1691" s="35">
        <f t="shared" si="764"/>
        <v>135.9</v>
      </c>
      <c r="E1691" s="54">
        <v>3.02</v>
      </c>
      <c r="F1691" s="35">
        <f t="shared" si="765"/>
        <v>135.9</v>
      </c>
      <c r="G1691" s="35">
        <f t="shared" si="766"/>
        <v>3.02</v>
      </c>
    </row>
    <row r="1692" spans="1:7" ht="14.25" hidden="1" customHeight="1" outlineLevel="3" x14ac:dyDescent="0.2">
      <c r="A1692" s="39" t="s">
        <v>3803</v>
      </c>
      <c r="B1692" s="27" t="s">
        <v>3804</v>
      </c>
      <c r="C1692" s="66" t="s">
        <v>29</v>
      </c>
      <c r="D1692" s="35">
        <f t="shared" si="764"/>
        <v>149.4</v>
      </c>
      <c r="E1692" s="54">
        <v>3.32</v>
      </c>
      <c r="F1692" s="35">
        <f t="shared" si="765"/>
        <v>149.4</v>
      </c>
      <c r="G1692" s="35">
        <f t="shared" si="766"/>
        <v>3.32</v>
      </c>
    </row>
    <row r="1693" spans="1:7" ht="14.25" customHeight="1" outlineLevel="1" collapsed="1" x14ac:dyDescent="0.2">
      <c r="A1693" s="100" t="s">
        <v>1236</v>
      </c>
      <c r="B1693" s="50"/>
      <c r="C1693" s="101"/>
      <c r="D1693" s="26"/>
      <c r="E1693" s="26"/>
      <c r="F1693" s="50"/>
      <c r="G1693" s="50"/>
    </row>
    <row r="1694" spans="1:7" ht="14.25" hidden="1" customHeight="1" outlineLevel="2" collapsed="1" x14ac:dyDescent="0.2">
      <c r="A1694" s="200"/>
      <c r="B1694" s="28" t="s">
        <v>1237</v>
      </c>
      <c r="C1694" s="29"/>
      <c r="D1694" s="30"/>
      <c r="E1694" s="30"/>
      <c r="F1694" s="51"/>
      <c r="G1694" s="51"/>
    </row>
    <row r="1695" spans="1:7" ht="14.25" hidden="1" customHeight="1" outlineLevel="3" x14ac:dyDescent="0.2">
      <c r="A1695" s="39" t="s">
        <v>3204</v>
      </c>
      <c r="B1695" s="55" t="s">
        <v>1238</v>
      </c>
      <c r="C1695" s="66" t="s">
        <v>29</v>
      </c>
      <c r="D1695" s="35">
        <f t="shared" ref="D1695:D1712" si="767">E1695*G$2</f>
        <v>67.5</v>
      </c>
      <c r="E1695" s="54">
        <v>1.5</v>
      </c>
      <c r="F1695" s="35">
        <f t="shared" ref="F1695:F1733" si="768">G1695*G$2</f>
        <v>67.5</v>
      </c>
      <c r="G1695" s="35">
        <f t="shared" ref="G1695:G1712" si="769">E1695*(1-G$3)</f>
        <v>1.5</v>
      </c>
    </row>
    <row r="1696" spans="1:7" ht="14.25" hidden="1" customHeight="1" outlineLevel="3" x14ac:dyDescent="0.2">
      <c r="A1696" s="39" t="s">
        <v>3205</v>
      </c>
      <c r="B1696" s="55" t="s">
        <v>3206</v>
      </c>
      <c r="C1696" s="66" t="s">
        <v>29</v>
      </c>
      <c r="D1696" s="35">
        <f t="shared" si="767"/>
        <v>45</v>
      </c>
      <c r="E1696" s="54">
        <v>1</v>
      </c>
      <c r="F1696" s="35">
        <f t="shared" ref="F1696:F1706" si="770">G1696*G$2</f>
        <v>45</v>
      </c>
      <c r="G1696" s="35">
        <f t="shared" si="769"/>
        <v>1</v>
      </c>
    </row>
    <row r="1697" spans="1:7" ht="14.25" hidden="1" customHeight="1" outlineLevel="3" x14ac:dyDescent="0.2">
      <c r="A1697" s="39" t="s">
        <v>3207</v>
      </c>
      <c r="B1697" s="55" t="s">
        <v>1239</v>
      </c>
      <c r="C1697" s="66" t="s">
        <v>29</v>
      </c>
      <c r="D1697" s="35">
        <f t="shared" si="767"/>
        <v>45</v>
      </c>
      <c r="E1697" s="54">
        <v>1</v>
      </c>
      <c r="F1697" s="35">
        <f t="shared" si="770"/>
        <v>45</v>
      </c>
      <c r="G1697" s="35">
        <f t="shared" si="769"/>
        <v>1</v>
      </c>
    </row>
    <row r="1698" spans="1:7" ht="14.25" hidden="1" customHeight="1" outlineLevel="3" x14ac:dyDescent="0.2">
      <c r="A1698" s="39" t="s">
        <v>3208</v>
      </c>
      <c r="B1698" s="55" t="s">
        <v>3209</v>
      </c>
      <c r="C1698" s="66" t="s">
        <v>29</v>
      </c>
      <c r="D1698" s="35">
        <f t="shared" si="767"/>
        <v>45</v>
      </c>
      <c r="E1698" s="54">
        <v>1</v>
      </c>
      <c r="F1698" s="35">
        <f t="shared" si="770"/>
        <v>45</v>
      </c>
      <c r="G1698" s="35">
        <f t="shared" si="769"/>
        <v>1</v>
      </c>
    </row>
    <row r="1699" spans="1:7" ht="14.25" hidden="1" customHeight="1" outlineLevel="3" x14ac:dyDescent="0.2">
      <c r="A1699" s="39" t="s">
        <v>3210</v>
      </c>
      <c r="B1699" s="55" t="s">
        <v>1240</v>
      </c>
      <c r="C1699" s="66" t="s">
        <v>29</v>
      </c>
      <c r="D1699" s="35">
        <f t="shared" si="767"/>
        <v>45</v>
      </c>
      <c r="E1699" s="54">
        <v>1</v>
      </c>
      <c r="F1699" s="35">
        <f t="shared" ref="F1699:F1702" si="771">G1699*G$2</f>
        <v>45</v>
      </c>
      <c r="G1699" s="35">
        <f t="shared" si="769"/>
        <v>1</v>
      </c>
    </row>
    <row r="1700" spans="1:7" ht="14.25" hidden="1" customHeight="1" outlineLevel="3" x14ac:dyDescent="0.2">
      <c r="A1700" s="39" t="s">
        <v>3211</v>
      </c>
      <c r="B1700" s="55" t="s">
        <v>1241</v>
      </c>
      <c r="C1700" s="66" t="s">
        <v>29</v>
      </c>
      <c r="D1700" s="35">
        <f t="shared" si="767"/>
        <v>67.5</v>
      </c>
      <c r="E1700" s="54">
        <v>1.5</v>
      </c>
      <c r="F1700" s="35">
        <f t="shared" si="771"/>
        <v>67.5</v>
      </c>
      <c r="G1700" s="35">
        <f t="shared" si="769"/>
        <v>1.5</v>
      </c>
    </row>
    <row r="1701" spans="1:7" ht="14.25" hidden="1" customHeight="1" outlineLevel="3" x14ac:dyDescent="0.2">
      <c r="A1701" s="39" t="s">
        <v>3212</v>
      </c>
      <c r="B1701" s="55" t="s">
        <v>2258</v>
      </c>
      <c r="C1701" s="66" t="s">
        <v>29</v>
      </c>
      <c r="D1701" s="35">
        <f t="shared" si="767"/>
        <v>131.85</v>
      </c>
      <c r="E1701" s="54">
        <v>2.93</v>
      </c>
      <c r="F1701" s="35">
        <f t="shared" si="771"/>
        <v>131.85</v>
      </c>
      <c r="G1701" s="35">
        <f t="shared" si="769"/>
        <v>2.93</v>
      </c>
    </row>
    <row r="1702" spans="1:7" ht="14.25" hidden="1" customHeight="1" outlineLevel="3" x14ac:dyDescent="0.2">
      <c r="A1702" s="39" t="s">
        <v>3213</v>
      </c>
      <c r="B1702" s="55" t="s">
        <v>3214</v>
      </c>
      <c r="C1702" s="66" t="s">
        <v>29</v>
      </c>
      <c r="D1702" s="35">
        <f t="shared" si="767"/>
        <v>117</v>
      </c>
      <c r="E1702" s="54">
        <v>2.6</v>
      </c>
      <c r="F1702" s="35">
        <f t="shared" si="771"/>
        <v>117</v>
      </c>
      <c r="G1702" s="35">
        <f t="shared" si="769"/>
        <v>2.6</v>
      </c>
    </row>
    <row r="1703" spans="1:7" ht="14.25" hidden="1" customHeight="1" outlineLevel="3" x14ac:dyDescent="0.2">
      <c r="A1703" s="39" t="s">
        <v>3215</v>
      </c>
      <c r="B1703" s="55" t="s">
        <v>3216</v>
      </c>
      <c r="C1703" s="66" t="s">
        <v>29</v>
      </c>
      <c r="D1703" s="35">
        <f t="shared" si="767"/>
        <v>117</v>
      </c>
      <c r="E1703" s="54">
        <v>2.6</v>
      </c>
      <c r="F1703" s="35">
        <f t="shared" si="770"/>
        <v>117</v>
      </c>
      <c r="G1703" s="35">
        <f t="shared" si="769"/>
        <v>2.6</v>
      </c>
    </row>
    <row r="1704" spans="1:7" ht="14.25" hidden="1" customHeight="1" outlineLevel="3" x14ac:dyDescent="0.2">
      <c r="A1704" s="39" t="s">
        <v>3217</v>
      </c>
      <c r="B1704" s="55" t="s">
        <v>1244</v>
      </c>
      <c r="C1704" s="66" t="s">
        <v>29</v>
      </c>
      <c r="D1704" s="35">
        <f t="shared" si="767"/>
        <v>117</v>
      </c>
      <c r="E1704" s="54">
        <v>2.6</v>
      </c>
      <c r="F1704" s="35">
        <f t="shared" si="770"/>
        <v>117</v>
      </c>
      <c r="G1704" s="35">
        <f t="shared" si="769"/>
        <v>2.6</v>
      </c>
    </row>
    <row r="1705" spans="1:7" ht="14.25" hidden="1" customHeight="1" outlineLevel="3" x14ac:dyDescent="0.2">
      <c r="A1705" s="39" t="s">
        <v>3218</v>
      </c>
      <c r="B1705" s="55" t="s">
        <v>2259</v>
      </c>
      <c r="C1705" s="66" t="s">
        <v>29</v>
      </c>
      <c r="D1705" s="35">
        <f t="shared" si="767"/>
        <v>144</v>
      </c>
      <c r="E1705" s="54">
        <v>3.2</v>
      </c>
      <c r="F1705" s="35">
        <f t="shared" si="770"/>
        <v>144</v>
      </c>
      <c r="G1705" s="35">
        <f t="shared" si="769"/>
        <v>3.2</v>
      </c>
    </row>
    <row r="1706" spans="1:7" ht="14.25" hidden="1" customHeight="1" outlineLevel="3" x14ac:dyDescent="0.2">
      <c r="A1706" s="39" t="s">
        <v>3219</v>
      </c>
      <c r="B1706" s="55" t="s">
        <v>1245</v>
      </c>
      <c r="C1706" s="66" t="s">
        <v>29</v>
      </c>
      <c r="D1706" s="35">
        <f t="shared" si="767"/>
        <v>117</v>
      </c>
      <c r="E1706" s="54">
        <v>2.6</v>
      </c>
      <c r="F1706" s="35">
        <f t="shared" si="770"/>
        <v>117</v>
      </c>
      <c r="G1706" s="35">
        <f t="shared" si="769"/>
        <v>2.6</v>
      </c>
    </row>
    <row r="1707" spans="1:7" ht="14.25" hidden="1" customHeight="1" outlineLevel="3" x14ac:dyDescent="0.2">
      <c r="A1707" s="39" t="s">
        <v>3220</v>
      </c>
      <c r="B1707" s="55" t="s">
        <v>3221</v>
      </c>
      <c r="C1707" s="66" t="s">
        <v>29</v>
      </c>
      <c r="D1707" s="35">
        <f t="shared" si="767"/>
        <v>117</v>
      </c>
      <c r="E1707" s="54">
        <v>2.6</v>
      </c>
      <c r="F1707" s="35">
        <f t="shared" ref="F1707:F1710" si="772">G1707*G$2</f>
        <v>117</v>
      </c>
      <c r="G1707" s="35">
        <f t="shared" si="769"/>
        <v>2.6</v>
      </c>
    </row>
    <row r="1708" spans="1:7" ht="14.25" hidden="1" customHeight="1" outlineLevel="3" x14ac:dyDescent="0.2">
      <c r="A1708" s="39" t="s">
        <v>3222</v>
      </c>
      <c r="B1708" s="55" t="s">
        <v>2257</v>
      </c>
      <c r="C1708" s="66" t="s">
        <v>29</v>
      </c>
      <c r="D1708" s="35">
        <f t="shared" si="767"/>
        <v>140.4</v>
      </c>
      <c r="E1708" s="54">
        <v>3.12</v>
      </c>
      <c r="F1708" s="35">
        <f t="shared" si="772"/>
        <v>140.4</v>
      </c>
      <c r="G1708" s="35">
        <f t="shared" si="769"/>
        <v>3.12</v>
      </c>
    </row>
    <row r="1709" spans="1:7" ht="14.25" hidden="1" customHeight="1" outlineLevel="3" x14ac:dyDescent="0.2">
      <c r="A1709" s="39" t="s">
        <v>3223</v>
      </c>
      <c r="B1709" s="55" t="s">
        <v>1246</v>
      </c>
      <c r="C1709" s="66" t="s">
        <v>29</v>
      </c>
      <c r="D1709" s="35">
        <f t="shared" si="767"/>
        <v>121.50000000000001</v>
      </c>
      <c r="E1709" s="54">
        <v>2.7</v>
      </c>
      <c r="F1709" s="35">
        <f t="shared" si="772"/>
        <v>121.50000000000001</v>
      </c>
      <c r="G1709" s="35">
        <f t="shared" si="769"/>
        <v>2.7</v>
      </c>
    </row>
    <row r="1710" spans="1:7" ht="14.25" hidden="1" customHeight="1" outlineLevel="3" x14ac:dyDescent="0.2">
      <c r="A1710" s="39" t="s">
        <v>3224</v>
      </c>
      <c r="B1710" s="55" t="s">
        <v>1242</v>
      </c>
      <c r="C1710" s="66" t="s">
        <v>29</v>
      </c>
      <c r="D1710" s="35">
        <f t="shared" si="767"/>
        <v>74.25</v>
      </c>
      <c r="E1710" s="54">
        <v>1.65</v>
      </c>
      <c r="F1710" s="35">
        <f t="shared" si="772"/>
        <v>74.25</v>
      </c>
      <c r="G1710" s="35">
        <f t="shared" si="769"/>
        <v>1.65</v>
      </c>
    </row>
    <row r="1711" spans="1:7" ht="14.25" hidden="1" customHeight="1" outlineLevel="3" x14ac:dyDescent="0.2">
      <c r="A1711" s="39" t="s">
        <v>3225</v>
      </c>
      <c r="B1711" s="55" t="s">
        <v>1243</v>
      </c>
      <c r="C1711" s="66" t="s">
        <v>29</v>
      </c>
      <c r="D1711" s="35">
        <f t="shared" si="767"/>
        <v>71.100000000000009</v>
      </c>
      <c r="E1711" s="54">
        <v>1.58</v>
      </c>
      <c r="F1711" s="35">
        <f t="shared" ref="F1711:F1712" si="773">G1711*G$2</f>
        <v>71.100000000000009</v>
      </c>
      <c r="G1711" s="35">
        <f t="shared" si="769"/>
        <v>1.58</v>
      </c>
    </row>
    <row r="1712" spans="1:7" ht="14.25" hidden="1" customHeight="1" outlineLevel="3" x14ac:dyDescent="0.2">
      <c r="A1712" s="39" t="s">
        <v>3226</v>
      </c>
      <c r="B1712" s="55" t="s">
        <v>2260</v>
      </c>
      <c r="C1712" s="66" t="s">
        <v>29</v>
      </c>
      <c r="D1712" s="35">
        <f t="shared" si="767"/>
        <v>49.500000000000007</v>
      </c>
      <c r="E1712" s="54">
        <v>1.1000000000000001</v>
      </c>
      <c r="F1712" s="35">
        <f t="shared" si="773"/>
        <v>49.500000000000007</v>
      </c>
      <c r="G1712" s="35">
        <f t="shared" si="769"/>
        <v>1.1000000000000001</v>
      </c>
    </row>
    <row r="1713" spans="1:7" ht="14.25" hidden="1" customHeight="1" outlineLevel="2" collapsed="1" x14ac:dyDescent="0.2">
      <c r="A1713" s="200"/>
      <c r="B1713" s="28" t="s">
        <v>3495</v>
      </c>
      <c r="C1713" s="29"/>
      <c r="D1713" s="30"/>
      <c r="E1713" s="30"/>
      <c r="F1713" s="51"/>
      <c r="G1713" s="51"/>
    </row>
    <row r="1714" spans="1:7" ht="14.25" hidden="1" customHeight="1" outlineLevel="3" x14ac:dyDescent="0.2">
      <c r="A1714" s="39" t="s">
        <v>2261</v>
      </c>
      <c r="B1714" s="27" t="s">
        <v>1247</v>
      </c>
      <c r="C1714" s="66" t="s">
        <v>29</v>
      </c>
      <c r="D1714" s="35">
        <f t="shared" ref="D1714:D1727" si="774">E1714*G$2</f>
        <v>234</v>
      </c>
      <c r="E1714" s="54">
        <v>5.2</v>
      </c>
      <c r="F1714" s="35">
        <f t="shared" ref="F1714:F1726" si="775">G1714*G$2</f>
        <v>234</v>
      </c>
      <c r="G1714" s="35">
        <f t="shared" ref="G1714:G1727" si="776">E1714*(1-G$3)</f>
        <v>5.2</v>
      </c>
    </row>
    <row r="1715" spans="1:7" ht="14.25" hidden="1" customHeight="1" outlineLevel="3" x14ac:dyDescent="0.2">
      <c r="A1715" s="39" t="s">
        <v>3233</v>
      </c>
      <c r="B1715" s="27" t="s">
        <v>1248</v>
      </c>
      <c r="C1715" s="66" t="s">
        <v>29</v>
      </c>
      <c r="D1715" s="35">
        <f t="shared" si="774"/>
        <v>468</v>
      </c>
      <c r="E1715" s="54">
        <v>10.4</v>
      </c>
      <c r="F1715" s="35">
        <f t="shared" si="775"/>
        <v>468</v>
      </c>
      <c r="G1715" s="35">
        <f t="shared" si="776"/>
        <v>10.4</v>
      </c>
    </row>
    <row r="1716" spans="1:7" ht="14.25" hidden="1" customHeight="1" outlineLevel="3" x14ac:dyDescent="0.2">
      <c r="A1716" s="39" t="s">
        <v>3234</v>
      </c>
      <c r="B1716" s="27" t="s">
        <v>1249</v>
      </c>
      <c r="C1716" s="66" t="s">
        <v>29</v>
      </c>
      <c r="D1716" s="35">
        <f t="shared" si="774"/>
        <v>702</v>
      </c>
      <c r="E1716" s="54">
        <v>15.6</v>
      </c>
      <c r="F1716" s="35">
        <f t="shared" si="775"/>
        <v>702</v>
      </c>
      <c r="G1716" s="35">
        <f t="shared" si="776"/>
        <v>15.6</v>
      </c>
    </row>
    <row r="1717" spans="1:7" ht="14.25" hidden="1" customHeight="1" outlineLevel="3" x14ac:dyDescent="0.2">
      <c r="A1717" s="39" t="s">
        <v>3235</v>
      </c>
      <c r="B1717" s="27" t="s">
        <v>3236</v>
      </c>
      <c r="C1717" s="66" t="s">
        <v>29</v>
      </c>
      <c r="D1717" s="35">
        <f t="shared" si="774"/>
        <v>702</v>
      </c>
      <c r="E1717" s="54">
        <v>15.6</v>
      </c>
      <c r="F1717" s="35">
        <f t="shared" si="775"/>
        <v>702</v>
      </c>
      <c r="G1717" s="35">
        <f t="shared" si="776"/>
        <v>15.6</v>
      </c>
    </row>
    <row r="1718" spans="1:7" ht="14.25" hidden="1" customHeight="1" outlineLevel="3" x14ac:dyDescent="0.2">
      <c r="A1718" s="39" t="s">
        <v>2262</v>
      </c>
      <c r="B1718" s="27" t="s">
        <v>1250</v>
      </c>
      <c r="C1718" s="66" t="s">
        <v>29</v>
      </c>
      <c r="D1718" s="35">
        <f t="shared" si="774"/>
        <v>234</v>
      </c>
      <c r="E1718" s="54">
        <v>5.2</v>
      </c>
      <c r="F1718" s="35">
        <f t="shared" si="775"/>
        <v>234</v>
      </c>
      <c r="G1718" s="35">
        <f t="shared" si="776"/>
        <v>5.2</v>
      </c>
    </row>
    <row r="1719" spans="1:7" ht="14.25" hidden="1" customHeight="1" outlineLevel="3" x14ac:dyDescent="0.2">
      <c r="A1719" s="39" t="s">
        <v>2263</v>
      </c>
      <c r="B1719" s="27" t="s">
        <v>3237</v>
      </c>
      <c r="C1719" s="66" t="s">
        <v>29</v>
      </c>
      <c r="D1719" s="35">
        <f t="shared" si="774"/>
        <v>468</v>
      </c>
      <c r="E1719" s="54">
        <v>10.4</v>
      </c>
      <c r="F1719" s="35">
        <f t="shared" si="775"/>
        <v>468</v>
      </c>
      <c r="G1719" s="35">
        <f t="shared" si="776"/>
        <v>10.4</v>
      </c>
    </row>
    <row r="1720" spans="1:7" ht="14.25" hidden="1" customHeight="1" outlineLevel="3" x14ac:dyDescent="0.2">
      <c r="A1720" s="39" t="s">
        <v>3238</v>
      </c>
      <c r="B1720" s="27" t="s">
        <v>1251</v>
      </c>
      <c r="C1720" s="66" t="s">
        <v>29</v>
      </c>
      <c r="D1720" s="35">
        <f t="shared" ref="D1720" si="777">E1720*G$2</f>
        <v>702</v>
      </c>
      <c r="E1720" s="54">
        <v>15.6</v>
      </c>
      <c r="F1720" s="35">
        <f t="shared" ref="F1720" si="778">G1720*G$2</f>
        <v>702</v>
      </c>
      <c r="G1720" s="35">
        <f t="shared" ref="G1720" si="779">E1720*(1-G$3)</f>
        <v>15.6</v>
      </c>
    </row>
    <row r="1721" spans="1:7" ht="14.25" hidden="1" customHeight="1" outlineLevel="3" x14ac:dyDescent="0.2">
      <c r="A1721" s="39"/>
      <c r="B1721" s="27"/>
      <c r="C1721" s="187"/>
      <c r="D1721" s="186"/>
      <c r="E1721" s="186"/>
      <c r="F1721" s="186"/>
      <c r="G1721" s="186"/>
    </row>
    <row r="1722" spans="1:7" ht="14.25" hidden="1" customHeight="1" outlineLevel="3" x14ac:dyDescent="0.2">
      <c r="A1722" s="39" t="s">
        <v>2264</v>
      </c>
      <c r="B1722" s="27" t="s">
        <v>1252</v>
      </c>
      <c r="C1722" s="66" t="s">
        <v>29</v>
      </c>
      <c r="D1722" s="35">
        <f t="shared" si="774"/>
        <v>608.4</v>
      </c>
      <c r="E1722" s="54">
        <v>13.52</v>
      </c>
      <c r="F1722" s="35">
        <f t="shared" si="775"/>
        <v>608.4</v>
      </c>
      <c r="G1722" s="35">
        <f t="shared" si="776"/>
        <v>13.52</v>
      </c>
    </row>
    <row r="1723" spans="1:7" ht="14.25" hidden="1" customHeight="1" outlineLevel="3" x14ac:dyDescent="0.2">
      <c r="A1723" s="39" t="s">
        <v>3227</v>
      </c>
      <c r="B1723" s="27" t="s">
        <v>1253</v>
      </c>
      <c r="C1723" s="66" t="s">
        <v>29</v>
      </c>
      <c r="D1723" s="35">
        <f t="shared" si="774"/>
        <v>1216.8</v>
      </c>
      <c r="E1723" s="54">
        <v>27.04</v>
      </c>
      <c r="F1723" s="35">
        <f t="shared" si="775"/>
        <v>1216.8</v>
      </c>
      <c r="G1723" s="35">
        <f t="shared" si="776"/>
        <v>27.04</v>
      </c>
    </row>
    <row r="1724" spans="1:7" ht="14.25" hidden="1" customHeight="1" outlineLevel="3" x14ac:dyDescent="0.2">
      <c r="A1724" s="39" t="s">
        <v>3228</v>
      </c>
      <c r="B1724" s="27" t="s">
        <v>1254</v>
      </c>
      <c r="C1724" s="66" t="s">
        <v>29</v>
      </c>
      <c r="D1724" s="35">
        <f t="shared" si="774"/>
        <v>1825.2</v>
      </c>
      <c r="E1724" s="54">
        <v>40.56</v>
      </c>
      <c r="F1724" s="35">
        <f t="shared" si="775"/>
        <v>1825.2</v>
      </c>
      <c r="G1724" s="35">
        <f t="shared" si="776"/>
        <v>40.56</v>
      </c>
    </row>
    <row r="1725" spans="1:7" ht="14.25" hidden="1" customHeight="1" outlineLevel="3" x14ac:dyDescent="0.2">
      <c r="A1725" s="39" t="s">
        <v>2265</v>
      </c>
      <c r="B1725" s="27" t="s">
        <v>1255</v>
      </c>
      <c r="C1725" s="66" t="s">
        <v>29</v>
      </c>
      <c r="D1725" s="35">
        <f t="shared" si="774"/>
        <v>608.4</v>
      </c>
      <c r="E1725" s="54">
        <v>13.52</v>
      </c>
      <c r="F1725" s="35">
        <f t="shared" si="775"/>
        <v>608.4</v>
      </c>
      <c r="G1725" s="35">
        <f t="shared" si="776"/>
        <v>13.52</v>
      </c>
    </row>
    <row r="1726" spans="1:7" ht="14.25" hidden="1" customHeight="1" outlineLevel="3" x14ac:dyDescent="0.2">
      <c r="A1726" s="39" t="s">
        <v>3229</v>
      </c>
      <c r="B1726" s="27" t="s">
        <v>1256</v>
      </c>
      <c r="C1726" s="66" t="s">
        <v>29</v>
      </c>
      <c r="D1726" s="35">
        <f t="shared" si="774"/>
        <v>765</v>
      </c>
      <c r="E1726" s="54">
        <v>17</v>
      </c>
      <c r="F1726" s="35">
        <f t="shared" si="775"/>
        <v>765</v>
      </c>
      <c r="G1726" s="35">
        <f t="shared" si="776"/>
        <v>17</v>
      </c>
    </row>
    <row r="1727" spans="1:7" ht="14.25" hidden="1" customHeight="1" outlineLevel="3" x14ac:dyDescent="0.2">
      <c r="A1727" s="39" t="s">
        <v>3230</v>
      </c>
      <c r="B1727" s="27" t="s">
        <v>1256</v>
      </c>
      <c r="C1727" s="66" t="s">
        <v>29</v>
      </c>
      <c r="D1727" s="35">
        <f t="shared" si="774"/>
        <v>1216.8</v>
      </c>
      <c r="E1727" s="54">
        <v>27.04</v>
      </c>
      <c r="F1727" s="35">
        <f t="shared" ref="F1727" si="780">G1727*G$2</f>
        <v>1216.8</v>
      </c>
      <c r="G1727" s="35">
        <f t="shared" si="776"/>
        <v>27.04</v>
      </c>
    </row>
    <row r="1728" spans="1:7" ht="14.25" hidden="1" customHeight="1" outlineLevel="3" x14ac:dyDescent="0.2">
      <c r="A1728" s="39" t="s">
        <v>3231</v>
      </c>
      <c r="B1728" s="27" t="s">
        <v>1257</v>
      </c>
      <c r="C1728" s="66" t="s">
        <v>29</v>
      </c>
      <c r="D1728" s="35">
        <f t="shared" ref="D1728:D1729" si="781">E1728*G$2</f>
        <v>945</v>
      </c>
      <c r="E1728" s="54">
        <v>21</v>
      </c>
      <c r="F1728" s="35">
        <f t="shared" ref="F1728:F1729" si="782">G1728*G$2</f>
        <v>945</v>
      </c>
      <c r="G1728" s="35">
        <f t="shared" ref="G1728:G1729" si="783">E1728*(1-G$3)</f>
        <v>21</v>
      </c>
    </row>
    <row r="1729" spans="1:8" ht="14.25" hidden="1" customHeight="1" outlineLevel="3" x14ac:dyDescent="0.2">
      <c r="A1729" s="39" t="s">
        <v>3232</v>
      </c>
      <c r="B1729" s="27" t="s">
        <v>1257</v>
      </c>
      <c r="C1729" s="66" t="s">
        <v>29</v>
      </c>
      <c r="D1729" s="35">
        <f t="shared" si="781"/>
        <v>1825.2</v>
      </c>
      <c r="E1729" s="54">
        <v>40.56</v>
      </c>
      <c r="F1729" s="35">
        <f t="shared" si="782"/>
        <v>1825.2</v>
      </c>
      <c r="G1729" s="35">
        <f t="shared" si="783"/>
        <v>40.56</v>
      </c>
    </row>
    <row r="1730" spans="1:8" ht="14.25" hidden="1" customHeight="1" outlineLevel="2" collapsed="1" x14ac:dyDescent="0.2">
      <c r="A1730" s="200"/>
      <c r="B1730" s="28" t="s">
        <v>1258</v>
      </c>
      <c r="C1730" s="29"/>
      <c r="D1730" s="30"/>
      <c r="E1730" s="30"/>
      <c r="F1730" s="51"/>
      <c r="G1730" s="51"/>
    </row>
    <row r="1731" spans="1:8" ht="14.25" hidden="1" customHeight="1" outlineLevel="3" x14ac:dyDescent="0.2">
      <c r="A1731" s="72" t="s">
        <v>1259</v>
      </c>
      <c r="B1731" s="55" t="s">
        <v>1260</v>
      </c>
      <c r="C1731" s="66" t="s">
        <v>29</v>
      </c>
      <c r="D1731" s="35">
        <f t="shared" ref="D1731:D1733" si="784">E1731*G$2</f>
        <v>360</v>
      </c>
      <c r="E1731" s="54">
        <v>8</v>
      </c>
      <c r="F1731" s="35">
        <f t="shared" si="768"/>
        <v>360</v>
      </c>
      <c r="G1731" s="35">
        <f t="shared" ref="G1731:G1733" si="785">E1731*(1-G$3)</f>
        <v>8</v>
      </c>
    </row>
    <row r="1732" spans="1:8" ht="14.25" hidden="1" customHeight="1" outlineLevel="3" x14ac:dyDescent="0.2">
      <c r="A1732" s="72" t="s">
        <v>1261</v>
      </c>
      <c r="B1732" s="55" t="s">
        <v>1262</v>
      </c>
      <c r="C1732" s="66" t="s">
        <v>29</v>
      </c>
      <c r="D1732" s="35">
        <f t="shared" si="784"/>
        <v>360</v>
      </c>
      <c r="E1732" s="54">
        <v>8</v>
      </c>
      <c r="F1732" s="35">
        <f t="shared" si="768"/>
        <v>360</v>
      </c>
      <c r="G1732" s="35">
        <f t="shared" si="785"/>
        <v>8</v>
      </c>
    </row>
    <row r="1733" spans="1:8" ht="14.25" hidden="1" customHeight="1" outlineLevel="3" x14ac:dyDescent="0.2">
      <c r="A1733" s="72" t="s">
        <v>1263</v>
      </c>
      <c r="B1733" s="55" t="s">
        <v>1264</v>
      </c>
      <c r="C1733" s="66" t="s">
        <v>29</v>
      </c>
      <c r="D1733" s="35">
        <f t="shared" si="784"/>
        <v>360</v>
      </c>
      <c r="E1733" s="54">
        <v>8</v>
      </c>
      <c r="F1733" s="35">
        <f t="shared" si="768"/>
        <v>360</v>
      </c>
      <c r="G1733" s="35">
        <f t="shared" si="785"/>
        <v>8</v>
      </c>
    </row>
    <row r="1734" spans="1:8" ht="14.25" customHeight="1" outlineLevel="1" collapsed="1" x14ac:dyDescent="0.2">
      <c r="A1734" s="100" t="s">
        <v>1265</v>
      </c>
      <c r="B1734" s="50"/>
      <c r="C1734" s="101"/>
      <c r="D1734" s="26"/>
      <c r="E1734" s="26"/>
      <c r="F1734" s="50"/>
      <c r="G1734" s="50"/>
    </row>
    <row r="1735" spans="1:8" ht="14.25" hidden="1" customHeight="1" outlineLevel="2" collapsed="1" x14ac:dyDescent="0.2">
      <c r="A1735" s="200"/>
      <c r="B1735" s="99" t="s">
        <v>1266</v>
      </c>
      <c r="C1735" s="29"/>
      <c r="D1735" s="30"/>
      <c r="E1735" s="30"/>
      <c r="F1735" s="51"/>
      <c r="G1735" s="51"/>
    </row>
    <row r="1736" spans="1:8" ht="14.25" hidden="1" customHeight="1" outlineLevel="3" x14ac:dyDescent="0.2">
      <c r="A1736" s="39" t="s">
        <v>1267</v>
      </c>
      <c r="B1736" s="27" t="s">
        <v>1268</v>
      </c>
      <c r="C1736" s="66" t="s">
        <v>29</v>
      </c>
      <c r="D1736" s="35">
        <f>E1736*G$2</f>
        <v>135</v>
      </c>
      <c r="E1736" s="54">
        <v>3</v>
      </c>
      <c r="F1736" s="35">
        <f t="shared" ref="F1736:F1737" si="786">G1736*G$2</f>
        <v>135</v>
      </c>
      <c r="G1736" s="35">
        <f>E1736*(1-G$3)</f>
        <v>3</v>
      </c>
    </row>
    <row r="1737" spans="1:8" ht="14.25" hidden="1" customHeight="1" outlineLevel="3" x14ac:dyDescent="0.2">
      <c r="A1737" s="39" t="s">
        <v>3748</v>
      </c>
      <c r="B1737" s="27" t="s">
        <v>3749</v>
      </c>
      <c r="C1737" s="66" t="s">
        <v>29</v>
      </c>
      <c r="D1737" s="35">
        <f>E1737*G$2</f>
        <v>360</v>
      </c>
      <c r="E1737" s="54">
        <v>8</v>
      </c>
      <c r="F1737" s="35">
        <f t="shared" si="786"/>
        <v>360</v>
      </c>
      <c r="G1737" s="35">
        <f>E1737*(1-G$3)</f>
        <v>8</v>
      </c>
    </row>
    <row r="1738" spans="1:8" ht="14.25" hidden="1" customHeight="1" outlineLevel="3" x14ac:dyDescent="0.2">
      <c r="A1738" s="39" t="s">
        <v>3750</v>
      </c>
      <c r="B1738" s="27" t="s">
        <v>3751</v>
      </c>
      <c r="C1738" s="66" t="s">
        <v>29</v>
      </c>
      <c r="D1738" s="35">
        <f t="shared" ref="D1738:D1739" si="787">E1738*G$2</f>
        <v>225</v>
      </c>
      <c r="E1738" s="54">
        <v>5</v>
      </c>
      <c r="F1738" s="35">
        <f t="shared" ref="F1738:F1739" si="788">G1738*G$2</f>
        <v>225</v>
      </c>
      <c r="G1738" s="35">
        <f t="shared" ref="G1738:G1739" si="789">E1738*(1-G$3)</f>
        <v>5</v>
      </c>
      <c r="H1738" s="232" t="s">
        <v>4007</v>
      </c>
    </row>
    <row r="1739" spans="1:8" ht="14.25" hidden="1" customHeight="1" outlineLevel="3" x14ac:dyDescent="0.2">
      <c r="A1739" s="39" t="s">
        <v>3752</v>
      </c>
      <c r="B1739" s="27" t="s">
        <v>3753</v>
      </c>
      <c r="C1739" s="66" t="s">
        <v>29</v>
      </c>
      <c r="D1739" s="35">
        <f t="shared" si="787"/>
        <v>315</v>
      </c>
      <c r="E1739" s="54">
        <v>7</v>
      </c>
      <c r="F1739" s="35">
        <f t="shared" si="788"/>
        <v>315</v>
      </c>
      <c r="G1739" s="35">
        <f t="shared" si="789"/>
        <v>7</v>
      </c>
      <c r="H1739" s="232" t="s">
        <v>4007</v>
      </c>
    </row>
    <row r="1740" spans="1:8" ht="14.25" hidden="1" customHeight="1" outlineLevel="3" x14ac:dyDescent="0.2">
      <c r="A1740" s="39"/>
      <c r="B1740" s="27"/>
      <c r="C1740" s="66"/>
      <c r="D1740" s="35"/>
      <c r="E1740" s="54"/>
      <c r="F1740" s="35"/>
      <c r="G1740" s="35"/>
    </row>
    <row r="1741" spans="1:8" ht="14.25" hidden="1" customHeight="1" outlineLevel="3" x14ac:dyDescent="0.2">
      <c r="A1741" s="39" t="s">
        <v>4065</v>
      </c>
      <c r="B1741" s="27" t="s">
        <v>4066</v>
      </c>
      <c r="C1741" s="66" t="s">
        <v>29</v>
      </c>
      <c r="D1741" s="35">
        <f t="shared" ref="D1741" si="790">E1741*G$2</f>
        <v>315</v>
      </c>
      <c r="E1741" s="54">
        <v>7</v>
      </c>
      <c r="F1741" s="35">
        <f t="shared" ref="F1741" si="791">G1741*G$2</f>
        <v>315</v>
      </c>
      <c r="G1741" s="35">
        <f t="shared" ref="G1741" si="792">E1741*(1-G$3)</f>
        <v>7</v>
      </c>
    </row>
    <row r="1742" spans="1:8" ht="14.25" hidden="1" customHeight="1" outlineLevel="3" x14ac:dyDescent="0.2">
      <c r="A1742" s="39"/>
      <c r="B1742" s="27"/>
      <c r="C1742" s="66"/>
      <c r="D1742" s="35"/>
      <c r="E1742" s="54"/>
      <c r="F1742" s="35"/>
      <c r="G1742" s="35"/>
    </row>
    <row r="1743" spans="1:8" ht="14.25" hidden="1" customHeight="1" outlineLevel="3" x14ac:dyDescent="0.2">
      <c r="A1743" s="39" t="s">
        <v>3744</v>
      </c>
      <c r="B1743" s="27" t="s">
        <v>3745</v>
      </c>
      <c r="C1743" s="66" t="s">
        <v>29</v>
      </c>
      <c r="D1743" s="35">
        <f>E1743*G$2</f>
        <v>31.499999999999996</v>
      </c>
      <c r="E1743" s="54">
        <v>0.7</v>
      </c>
      <c r="F1743" s="35">
        <f t="shared" ref="F1743" si="793">G1743*G$2</f>
        <v>31.499999999999996</v>
      </c>
      <c r="G1743" s="35">
        <f>E1743*(1-G$3)</f>
        <v>0.7</v>
      </c>
    </row>
    <row r="1744" spans="1:8" ht="14.25" hidden="1" customHeight="1" outlineLevel="3" x14ac:dyDescent="0.2">
      <c r="A1744" s="39" t="s">
        <v>1269</v>
      </c>
      <c r="B1744" s="27" t="s">
        <v>1270</v>
      </c>
      <c r="C1744" s="66" t="s">
        <v>29</v>
      </c>
      <c r="D1744" s="35">
        <f t="shared" ref="D1744:D1746" si="794">E1744*G$2</f>
        <v>40.5</v>
      </c>
      <c r="E1744" s="54">
        <v>0.9</v>
      </c>
      <c r="F1744" s="35">
        <f t="shared" ref="F1744:F1746" si="795">G1744*G$2</f>
        <v>40.5</v>
      </c>
      <c r="G1744" s="35">
        <f t="shared" ref="G1744:G1746" si="796">E1744*(1-G$3)</f>
        <v>0.9</v>
      </c>
    </row>
    <row r="1745" spans="1:7" ht="14.25" hidden="1" customHeight="1" outlineLevel="3" x14ac:dyDescent="0.2">
      <c r="A1745" s="39" t="s">
        <v>2515</v>
      </c>
      <c r="B1745" s="36" t="s">
        <v>4067</v>
      </c>
      <c r="C1745" s="66" t="s">
        <v>29</v>
      </c>
      <c r="D1745" s="35">
        <f t="shared" si="794"/>
        <v>67.5</v>
      </c>
      <c r="E1745" s="54">
        <v>1.5</v>
      </c>
      <c r="F1745" s="35">
        <f t="shared" ref="F1745" si="797">G1745*G$2</f>
        <v>67.5</v>
      </c>
      <c r="G1745" s="35">
        <f t="shared" si="796"/>
        <v>1.5</v>
      </c>
    </row>
    <row r="1746" spans="1:7" ht="14.25" hidden="1" customHeight="1" outlineLevel="3" x14ac:dyDescent="0.2">
      <c r="A1746" s="39" t="s">
        <v>1271</v>
      </c>
      <c r="B1746" s="27" t="s">
        <v>1272</v>
      </c>
      <c r="C1746" s="66" t="s">
        <v>29</v>
      </c>
      <c r="D1746" s="35">
        <f t="shared" si="794"/>
        <v>108</v>
      </c>
      <c r="E1746" s="54">
        <v>2.4</v>
      </c>
      <c r="F1746" s="35">
        <f t="shared" si="795"/>
        <v>108</v>
      </c>
      <c r="G1746" s="35">
        <f t="shared" si="796"/>
        <v>2.4</v>
      </c>
    </row>
    <row r="1747" spans="1:7" ht="14.25" hidden="1" customHeight="1" outlineLevel="3" x14ac:dyDescent="0.2">
      <c r="A1747" s="39" t="s">
        <v>1274</v>
      </c>
      <c r="B1747" s="27" t="s">
        <v>1275</v>
      </c>
      <c r="C1747" s="66" t="s">
        <v>29</v>
      </c>
      <c r="D1747" s="35">
        <f t="shared" ref="D1747:D1750" si="798">E1747*G$2</f>
        <v>36</v>
      </c>
      <c r="E1747" s="54">
        <v>0.8</v>
      </c>
      <c r="F1747" s="35">
        <f t="shared" ref="F1747:F1750" si="799">G1747*G$2</f>
        <v>36</v>
      </c>
      <c r="G1747" s="35">
        <f t="shared" ref="G1747:G1750" si="800">E1747*(1-G$3)</f>
        <v>0.8</v>
      </c>
    </row>
    <row r="1748" spans="1:7" ht="14.25" hidden="1" customHeight="1" outlineLevel="3" x14ac:dyDescent="0.2">
      <c r="A1748" s="39" t="s">
        <v>3033</v>
      </c>
      <c r="B1748" s="27" t="s">
        <v>3747</v>
      </c>
      <c r="C1748" s="66" t="s">
        <v>29</v>
      </c>
      <c r="D1748" s="35">
        <f t="shared" si="798"/>
        <v>45</v>
      </c>
      <c r="E1748" s="54">
        <v>1</v>
      </c>
      <c r="F1748" s="35">
        <f t="shared" ref="F1748" si="801">G1748*G$2</f>
        <v>45</v>
      </c>
      <c r="G1748" s="35">
        <f t="shared" si="800"/>
        <v>1</v>
      </c>
    </row>
    <row r="1749" spans="1:7" ht="14.25" hidden="1" customHeight="1" outlineLevel="3" x14ac:dyDescent="0.2">
      <c r="A1749" s="39" t="s">
        <v>1276</v>
      </c>
      <c r="B1749" s="27" t="s">
        <v>1277</v>
      </c>
      <c r="C1749" s="66" t="s">
        <v>29</v>
      </c>
      <c r="D1749" s="35">
        <f t="shared" si="798"/>
        <v>22.5</v>
      </c>
      <c r="E1749" s="54">
        <v>0.5</v>
      </c>
      <c r="F1749" s="35">
        <f t="shared" si="799"/>
        <v>22.5</v>
      </c>
      <c r="G1749" s="35">
        <f t="shared" si="800"/>
        <v>0.5</v>
      </c>
    </row>
    <row r="1750" spans="1:7" ht="14.25" hidden="1" customHeight="1" outlineLevel="3" x14ac:dyDescent="0.2">
      <c r="A1750" s="39" t="s">
        <v>1278</v>
      </c>
      <c r="B1750" s="27" t="s">
        <v>1279</v>
      </c>
      <c r="C1750" s="66" t="s">
        <v>29</v>
      </c>
      <c r="D1750" s="35">
        <f t="shared" si="798"/>
        <v>13.5</v>
      </c>
      <c r="E1750" s="54">
        <v>0.3</v>
      </c>
      <c r="F1750" s="35">
        <f t="shared" si="799"/>
        <v>13.5</v>
      </c>
      <c r="G1750" s="35">
        <f t="shared" si="800"/>
        <v>0.3</v>
      </c>
    </row>
    <row r="1751" spans="1:7" ht="14.25" hidden="1" customHeight="1" outlineLevel="3" x14ac:dyDescent="0.2">
      <c r="A1751" s="39" t="s">
        <v>3746</v>
      </c>
      <c r="B1751" s="27" t="s">
        <v>4064</v>
      </c>
      <c r="C1751" s="66" t="s">
        <v>29</v>
      </c>
      <c r="D1751" s="35">
        <f t="shared" ref="D1751" si="802">E1751*G$2</f>
        <v>36</v>
      </c>
      <c r="E1751" s="54">
        <v>0.8</v>
      </c>
      <c r="F1751" s="35">
        <f t="shared" ref="F1751" si="803">G1751*G$2</f>
        <v>36</v>
      </c>
      <c r="G1751" s="35">
        <f t="shared" ref="G1751" si="804">E1751*(1-G$3)</f>
        <v>0.8</v>
      </c>
    </row>
    <row r="1752" spans="1:7" ht="14.25" hidden="1" customHeight="1" outlineLevel="3" x14ac:dyDescent="0.2">
      <c r="A1752" s="39" t="s">
        <v>1280</v>
      </c>
      <c r="B1752" s="27" t="s">
        <v>1281</v>
      </c>
      <c r="C1752" s="66" t="s">
        <v>29</v>
      </c>
      <c r="D1752" s="35">
        <f>E1752*G$2</f>
        <v>45</v>
      </c>
      <c r="E1752" s="54">
        <v>1</v>
      </c>
      <c r="F1752" s="35">
        <f t="shared" ref="F1752:F1753" si="805">G1752*G$2</f>
        <v>45</v>
      </c>
      <c r="G1752" s="35">
        <f>E1752*(1-G$3)</f>
        <v>1</v>
      </c>
    </row>
    <row r="1753" spans="1:7" ht="14.25" hidden="1" customHeight="1" outlineLevel="3" x14ac:dyDescent="0.2">
      <c r="A1753" s="39" t="s">
        <v>1282</v>
      </c>
      <c r="B1753" s="27" t="s">
        <v>1283</v>
      </c>
      <c r="C1753" s="66" t="s">
        <v>29</v>
      </c>
      <c r="D1753" s="35">
        <f>E1753*G$2</f>
        <v>45</v>
      </c>
      <c r="E1753" s="54">
        <v>1</v>
      </c>
      <c r="F1753" s="35">
        <f t="shared" si="805"/>
        <v>45</v>
      </c>
      <c r="G1753" s="35">
        <f>E1753*(1-G$3)</f>
        <v>1</v>
      </c>
    </row>
    <row r="1754" spans="1:7" ht="14.25" hidden="1" customHeight="1" outlineLevel="2" collapsed="1" x14ac:dyDescent="0.2">
      <c r="A1754" s="200"/>
      <c r="B1754" s="99" t="s">
        <v>1284</v>
      </c>
      <c r="C1754" s="29"/>
      <c r="D1754" s="30"/>
      <c r="E1754" s="30"/>
      <c r="F1754" s="51"/>
      <c r="G1754" s="51"/>
    </row>
    <row r="1755" spans="1:7" ht="14.25" hidden="1" customHeight="1" outlineLevel="3" x14ac:dyDescent="0.2">
      <c r="A1755" s="39" t="s">
        <v>2497</v>
      </c>
      <c r="B1755" s="27" t="s">
        <v>2498</v>
      </c>
      <c r="C1755" s="66" t="s">
        <v>29</v>
      </c>
      <c r="D1755" s="35">
        <f t="shared" ref="D1755:D1762" si="806">E1755*G$2</f>
        <v>21.15</v>
      </c>
      <c r="E1755" s="54">
        <v>0.47</v>
      </c>
      <c r="F1755" s="35">
        <f t="shared" ref="F1755:F1759" si="807">G1755*G$2</f>
        <v>21.15</v>
      </c>
      <c r="G1755" s="35">
        <f t="shared" ref="G1755:G1762" si="808">E1755*(1-G$3)</f>
        <v>0.47</v>
      </c>
    </row>
    <row r="1756" spans="1:7" ht="14.25" hidden="1" customHeight="1" outlineLevel="3" x14ac:dyDescent="0.2">
      <c r="A1756" s="39" t="s">
        <v>2499</v>
      </c>
      <c r="B1756" s="27" t="s">
        <v>2500</v>
      </c>
      <c r="C1756" s="66" t="s">
        <v>29</v>
      </c>
      <c r="D1756" s="35">
        <f t="shared" si="806"/>
        <v>87.3</v>
      </c>
      <c r="E1756" s="54">
        <v>1.94</v>
      </c>
      <c r="F1756" s="35">
        <f t="shared" si="807"/>
        <v>87.3</v>
      </c>
      <c r="G1756" s="35">
        <f t="shared" si="808"/>
        <v>1.94</v>
      </c>
    </row>
    <row r="1757" spans="1:7" ht="14.25" hidden="1" customHeight="1" outlineLevel="3" x14ac:dyDescent="0.2">
      <c r="A1757" s="39" t="s">
        <v>1289</v>
      </c>
      <c r="B1757" s="27" t="s">
        <v>1290</v>
      </c>
      <c r="C1757" s="66" t="s">
        <v>29</v>
      </c>
      <c r="D1757" s="35">
        <f t="shared" si="806"/>
        <v>117</v>
      </c>
      <c r="E1757" s="54">
        <v>2.6</v>
      </c>
      <c r="F1757" s="35">
        <f t="shared" si="807"/>
        <v>117</v>
      </c>
      <c r="G1757" s="35">
        <f t="shared" si="808"/>
        <v>2.6</v>
      </c>
    </row>
    <row r="1758" spans="1:7" ht="14.25" hidden="1" customHeight="1" outlineLevel="3" x14ac:dyDescent="0.2">
      <c r="A1758" s="39" t="s">
        <v>1291</v>
      </c>
      <c r="B1758" s="27" t="s">
        <v>1292</v>
      </c>
      <c r="C1758" s="66" t="s">
        <v>29</v>
      </c>
      <c r="D1758" s="35">
        <f t="shared" si="806"/>
        <v>117</v>
      </c>
      <c r="E1758" s="54">
        <v>2.6</v>
      </c>
      <c r="F1758" s="35">
        <f t="shared" si="807"/>
        <v>117</v>
      </c>
      <c r="G1758" s="35">
        <f t="shared" si="808"/>
        <v>2.6</v>
      </c>
    </row>
    <row r="1759" spans="1:7" ht="14.25" hidden="1" customHeight="1" outlineLevel="3" x14ac:dyDescent="0.2">
      <c r="A1759" s="39" t="s">
        <v>3738</v>
      </c>
      <c r="B1759" s="27" t="s">
        <v>3739</v>
      </c>
      <c r="C1759" s="66" t="s">
        <v>29</v>
      </c>
      <c r="D1759" s="35">
        <f t="shared" si="806"/>
        <v>72</v>
      </c>
      <c r="E1759" s="54">
        <v>1.6</v>
      </c>
      <c r="F1759" s="35">
        <f t="shared" si="807"/>
        <v>72</v>
      </c>
      <c r="G1759" s="35">
        <f t="shared" si="808"/>
        <v>1.6</v>
      </c>
    </row>
    <row r="1760" spans="1:7" ht="14.25" hidden="1" customHeight="1" outlineLevel="3" x14ac:dyDescent="0.2">
      <c r="A1760" s="39" t="s">
        <v>3740</v>
      </c>
      <c r="B1760" s="27" t="s">
        <v>3741</v>
      </c>
      <c r="C1760" s="66" t="s">
        <v>29</v>
      </c>
      <c r="D1760" s="35">
        <f t="shared" si="806"/>
        <v>90</v>
      </c>
      <c r="E1760" s="54">
        <v>2</v>
      </c>
      <c r="F1760" s="35">
        <f t="shared" ref="F1760:F1762" si="809">G1760*G$2</f>
        <v>90</v>
      </c>
      <c r="G1760" s="35">
        <f t="shared" si="808"/>
        <v>2</v>
      </c>
    </row>
    <row r="1761" spans="1:7" ht="14.25" hidden="1" customHeight="1" outlineLevel="3" x14ac:dyDescent="0.2">
      <c r="A1761" s="39" t="s">
        <v>1285</v>
      </c>
      <c r="B1761" s="27" t="s">
        <v>1286</v>
      </c>
      <c r="C1761" s="66" t="s">
        <v>29</v>
      </c>
      <c r="D1761" s="35">
        <f t="shared" si="806"/>
        <v>157.5</v>
      </c>
      <c r="E1761" s="54">
        <v>3.5</v>
      </c>
      <c r="F1761" s="35">
        <f t="shared" si="809"/>
        <v>157.5</v>
      </c>
      <c r="G1761" s="35">
        <f t="shared" si="808"/>
        <v>3.5</v>
      </c>
    </row>
    <row r="1762" spans="1:7" ht="14.25" hidden="1" customHeight="1" outlineLevel="3" x14ac:dyDescent="0.2">
      <c r="A1762" s="39" t="s">
        <v>1287</v>
      </c>
      <c r="B1762" s="27" t="s">
        <v>1288</v>
      </c>
      <c r="C1762" s="66" t="s">
        <v>29</v>
      </c>
      <c r="D1762" s="35">
        <f t="shared" si="806"/>
        <v>72</v>
      </c>
      <c r="E1762" s="54">
        <v>1.6</v>
      </c>
      <c r="F1762" s="35">
        <f t="shared" si="809"/>
        <v>72</v>
      </c>
      <c r="G1762" s="35">
        <f t="shared" si="808"/>
        <v>1.6</v>
      </c>
    </row>
    <row r="1763" spans="1:7" ht="14.25" hidden="1" customHeight="1" outlineLevel="3" x14ac:dyDescent="0.2">
      <c r="A1763" s="39"/>
      <c r="B1763" s="27"/>
      <c r="C1763" s="66"/>
      <c r="D1763" s="35"/>
      <c r="E1763" s="54"/>
      <c r="F1763" s="35"/>
      <c r="G1763" s="35"/>
    </row>
    <row r="1764" spans="1:7" ht="14.25" hidden="1" customHeight="1" outlineLevel="3" x14ac:dyDescent="0.2">
      <c r="A1764" s="39" t="s">
        <v>3742</v>
      </c>
      <c r="B1764" s="27" t="s">
        <v>3743</v>
      </c>
      <c r="C1764" s="66" t="s">
        <v>29</v>
      </c>
      <c r="D1764" s="35">
        <f>E1764*G$2</f>
        <v>3.6</v>
      </c>
      <c r="E1764" s="54">
        <v>0.08</v>
      </c>
      <c r="F1764" s="35">
        <f>G1764*G$2</f>
        <v>3.6</v>
      </c>
      <c r="G1764" s="35">
        <f>E1764*(1-G$3)</f>
        <v>0.08</v>
      </c>
    </row>
    <row r="1765" spans="1:7" ht="14.25" hidden="1" customHeight="1" outlineLevel="3" x14ac:dyDescent="0.2">
      <c r="A1765" s="39" t="s">
        <v>2197</v>
      </c>
      <c r="B1765" s="27" t="s">
        <v>2198</v>
      </c>
      <c r="C1765" s="66" t="s">
        <v>29</v>
      </c>
      <c r="D1765" s="35">
        <f>E1765*G$2</f>
        <v>3.6</v>
      </c>
      <c r="E1765" s="54">
        <v>0.08</v>
      </c>
      <c r="F1765" s="35">
        <f t="shared" ref="F1765" si="810">G1765*G$2</f>
        <v>3.6</v>
      </c>
      <c r="G1765" s="35">
        <f>E1765*(1-G$3)</f>
        <v>0.08</v>
      </c>
    </row>
    <row r="1766" spans="1:7" ht="14.25" hidden="1" customHeight="1" outlineLevel="3" x14ac:dyDescent="0.2">
      <c r="A1766" s="39"/>
      <c r="B1766" s="27"/>
      <c r="C1766" s="66"/>
      <c r="D1766" s="35"/>
      <c r="E1766" s="54"/>
      <c r="F1766" s="35"/>
      <c r="G1766" s="35"/>
    </row>
    <row r="1767" spans="1:7" ht="14.25" hidden="1" customHeight="1" outlineLevel="3" x14ac:dyDescent="0.2">
      <c r="A1767" s="39" t="s">
        <v>1293</v>
      </c>
      <c r="B1767" s="27" t="s">
        <v>1294</v>
      </c>
      <c r="C1767" s="66" t="s">
        <v>29</v>
      </c>
      <c r="D1767" s="35">
        <f>E1767*G$2</f>
        <v>11.700000000000001</v>
      </c>
      <c r="E1767" s="54">
        <v>0.26</v>
      </c>
      <c r="F1767" s="35">
        <f t="shared" ref="F1767:F1776" si="811">G1767*G$2</f>
        <v>11.700000000000001</v>
      </c>
      <c r="G1767" s="35">
        <f>E1767*(1-G$3)</f>
        <v>0.26</v>
      </c>
    </row>
    <row r="1768" spans="1:7" ht="14.25" hidden="1" customHeight="1" outlineLevel="3" x14ac:dyDescent="0.2">
      <c r="A1768" s="39" t="s">
        <v>2344</v>
      </c>
      <c r="B1768" s="27" t="s">
        <v>1295</v>
      </c>
      <c r="C1768" s="66" t="s">
        <v>29</v>
      </c>
      <c r="D1768" s="35">
        <f>E1768*G$2</f>
        <v>18.899999999999999</v>
      </c>
      <c r="E1768" s="54">
        <v>0.42</v>
      </c>
      <c r="F1768" s="35">
        <f t="shared" si="811"/>
        <v>18.899999999999999</v>
      </c>
      <c r="G1768" s="35">
        <f>E1768*(1-G$3)</f>
        <v>0.42</v>
      </c>
    </row>
    <row r="1769" spans="1:7" ht="14.25" hidden="1" customHeight="1" outlineLevel="3" x14ac:dyDescent="0.2">
      <c r="A1769" s="39" t="s">
        <v>1296</v>
      </c>
      <c r="B1769" s="27" t="s">
        <v>1297</v>
      </c>
      <c r="C1769" s="66" t="s">
        <v>29</v>
      </c>
      <c r="D1769" s="35">
        <f>E1769*G$2</f>
        <v>12.15</v>
      </c>
      <c r="E1769" s="54">
        <v>0.27</v>
      </c>
      <c r="F1769" s="35">
        <f t="shared" si="811"/>
        <v>12.15</v>
      </c>
      <c r="G1769" s="35">
        <f>E1769*(1-G$3)</f>
        <v>0.27</v>
      </c>
    </row>
    <row r="1770" spans="1:7" ht="14.25" hidden="1" customHeight="1" outlineLevel="3" x14ac:dyDescent="0.2">
      <c r="A1770" s="39"/>
      <c r="B1770" s="27"/>
      <c r="C1770" s="66"/>
      <c r="D1770" s="35"/>
      <c r="E1770" s="54"/>
      <c r="F1770" s="35"/>
      <c r="G1770" s="35"/>
    </row>
    <row r="1771" spans="1:7" ht="14.25" hidden="1" customHeight="1" outlineLevel="3" x14ac:dyDescent="0.2">
      <c r="A1771" s="39" t="s">
        <v>1298</v>
      </c>
      <c r="B1771" s="27" t="s">
        <v>1299</v>
      </c>
      <c r="C1771" s="66" t="s">
        <v>29</v>
      </c>
      <c r="D1771" s="35">
        <f t="shared" ref="D1771:D1776" si="812">E1771*G$2</f>
        <v>24.750000000000004</v>
      </c>
      <c r="E1771" s="54">
        <v>0.55000000000000004</v>
      </c>
      <c r="F1771" s="35">
        <f t="shared" si="811"/>
        <v>24.750000000000004</v>
      </c>
      <c r="G1771" s="35">
        <f t="shared" ref="G1771:G1776" si="813">E1771*(1-G$3)</f>
        <v>0.55000000000000004</v>
      </c>
    </row>
    <row r="1772" spans="1:7" ht="14.25" hidden="1" customHeight="1" outlineLevel="3" x14ac:dyDescent="0.2">
      <c r="A1772" s="39" t="s">
        <v>1300</v>
      </c>
      <c r="B1772" s="27" t="s">
        <v>1301</v>
      </c>
      <c r="C1772" s="66" t="s">
        <v>29</v>
      </c>
      <c r="D1772" s="35">
        <f t="shared" si="812"/>
        <v>26.549999999999997</v>
      </c>
      <c r="E1772" s="54">
        <v>0.59</v>
      </c>
      <c r="F1772" s="35">
        <f t="shared" ref="F1772" si="814">G1772*G$2</f>
        <v>26.549999999999997</v>
      </c>
      <c r="G1772" s="35">
        <f t="shared" si="813"/>
        <v>0.59</v>
      </c>
    </row>
    <row r="1773" spans="1:7" ht="14.25" hidden="1" customHeight="1" outlineLevel="3" x14ac:dyDescent="0.2">
      <c r="A1773" s="39" t="s">
        <v>1302</v>
      </c>
      <c r="B1773" s="27" t="s">
        <v>1303</v>
      </c>
      <c r="C1773" s="66" t="s">
        <v>29</v>
      </c>
      <c r="D1773" s="35">
        <f t="shared" si="812"/>
        <v>28.8</v>
      </c>
      <c r="E1773" s="54">
        <v>0.64</v>
      </c>
      <c r="F1773" s="35">
        <f t="shared" si="811"/>
        <v>28.8</v>
      </c>
      <c r="G1773" s="35">
        <f t="shared" si="813"/>
        <v>0.64</v>
      </c>
    </row>
    <row r="1774" spans="1:7" ht="14.25" hidden="1" customHeight="1" outlineLevel="3" x14ac:dyDescent="0.2">
      <c r="A1774" s="39" t="s">
        <v>1304</v>
      </c>
      <c r="B1774" s="27" t="s">
        <v>1305</v>
      </c>
      <c r="C1774" s="66" t="s">
        <v>29</v>
      </c>
      <c r="D1774" s="35">
        <f t="shared" si="812"/>
        <v>31.499999999999996</v>
      </c>
      <c r="E1774" s="54">
        <v>0.7</v>
      </c>
      <c r="F1774" s="35">
        <f t="shared" si="811"/>
        <v>31.499999999999996</v>
      </c>
      <c r="G1774" s="35">
        <f t="shared" si="813"/>
        <v>0.7</v>
      </c>
    </row>
    <row r="1775" spans="1:7" ht="14.25" hidden="1" customHeight="1" outlineLevel="3" x14ac:dyDescent="0.2">
      <c r="A1775" s="39" t="s">
        <v>1306</v>
      </c>
      <c r="B1775" s="27" t="s">
        <v>1307</v>
      </c>
      <c r="C1775" s="66" t="s">
        <v>29</v>
      </c>
      <c r="D1775" s="35">
        <f t="shared" si="812"/>
        <v>36.9</v>
      </c>
      <c r="E1775" s="54">
        <v>0.82</v>
      </c>
      <c r="F1775" s="35">
        <f t="shared" si="811"/>
        <v>36.9</v>
      </c>
      <c r="G1775" s="35">
        <f t="shared" si="813"/>
        <v>0.82</v>
      </c>
    </row>
    <row r="1776" spans="1:7" ht="14.25" hidden="1" customHeight="1" outlineLevel="3" x14ac:dyDescent="0.2">
      <c r="A1776" s="39" t="s">
        <v>1308</v>
      </c>
      <c r="B1776" s="27" t="s">
        <v>1309</v>
      </c>
      <c r="C1776" s="66" t="s">
        <v>29</v>
      </c>
      <c r="D1776" s="35">
        <f t="shared" si="812"/>
        <v>10.35</v>
      </c>
      <c r="E1776" s="54">
        <v>0.23</v>
      </c>
      <c r="F1776" s="35">
        <f t="shared" si="811"/>
        <v>10.35</v>
      </c>
      <c r="G1776" s="35">
        <f t="shared" si="813"/>
        <v>0.23</v>
      </c>
    </row>
    <row r="1777" spans="1:7" ht="14.25" customHeight="1" outlineLevel="1" collapsed="1" x14ac:dyDescent="0.2">
      <c r="A1777" s="24" t="s">
        <v>1310</v>
      </c>
      <c r="B1777" s="24"/>
      <c r="C1777" s="25"/>
      <c r="D1777" s="26"/>
      <c r="E1777" s="26"/>
      <c r="F1777" s="50"/>
      <c r="G1777" s="50"/>
    </row>
    <row r="1778" spans="1:7" ht="14.25" hidden="1" customHeight="1" outlineLevel="2" collapsed="1" x14ac:dyDescent="0.2">
      <c r="A1778" s="200"/>
      <c r="B1778" s="99" t="s">
        <v>3112</v>
      </c>
      <c r="C1778" s="29"/>
      <c r="D1778" s="30"/>
      <c r="E1778" s="30"/>
      <c r="F1778" s="51"/>
      <c r="G1778" s="51"/>
    </row>
    <row r="1779" spans="1:7" ht="14.25" hidden="1" customHeight="1" outlineLevel="3" x14ac:dyDescent="0.2">
      <c r="A1779" s="72" t="s">
        <v>1311</v>
      </c>
      <c r="B1779" s="55" t="s">
        <v>4399</v>
      </c>
      <c r="C1779" s="66" t="s">
        <v>29</v>
      </c>
      <c r="D1779" s="54">
        <v>2130</v>
      </c>
      <c r="E1779" s="35">
        <f t="shared" ref="E1779" si="815">D1779/G$2</f>
        <v>47.333333333333336</v>
      </c>
      <c r="F1779" s="35">
        <f t="shared" ref="F1779" si="816">G1779*G$2</f>
        <v>2130</v>
      </c>
      <c r="G1779" s="35">
        <f t="shared" ref="G1779" si="817">E1779*(1-G$3)</f>
        <v>47.333333333333336</v>
      </c>
    </row>
    <row r="1780" spans="1:7" ht="14.25" hidden="1" customHeight="1" outlineLevel="3" x14ac:dyDescent="0.2">
      <c r="A1780" s="72" t="s">
        <v>1312</v>
      </c>
      <c r="B1780" s="55" t="s">
        <v>4400</v>
      </c>
      <c r="C1780" s="66" t="s">
        <v>29</v>
      </c>
      <c r="D1780" s="54">
        <v>2130</v>
      </c>
      <c r="E1780" s="35">
        <f t="shared" ref="E1780" si="818">D1780/G$2</f>
        <v>47.333333333333336</v>
      </c>
      <c r="F1780" s="35">
        <f t="shared" ref="F1780" si="819">G1780*G$2</f>
        <v>2130</v>
      </c>
      <c r="G1780" s="35">
        <f t="shared" ref="G1780" si="820">E1780*(1-G$3)</f>
        <v>47.333333333333336</v>
      </c>
    </row>
    <row r="1781" spans="1:7" ht="14.25" hidden="1" customHeight="1" outlineLevel="3" x14ac:dyDescent="0.2">
      <c r="A1781" s="72" t="s">
        <v>1313</v>
      </c>
      <c r="B1781" s="55" t="s">
        <v>4401</v>
      </c>
      <c r="C1781" s="66" t="s">
        <v>29</v>
      </c>
      <c r="D1781" s="54">
        <v>2130</v>
      </c>
      <c r="E1781" s="35">
        <f t="shared" ref="E1781:E1795" si="821">D1781/G$2</f>
        <v>47.333333333333336</v>
      </c>
      <c r="F1781" s="35">
        <f t="shared" ref="F1781" si="822">G1781*G$2</f>
        <v>2130</v>
      </c>
      <c r="G1781" s="35">
        <f t="shared" ref="G1781:G1795" si="823">E1781*(1-G$3)</f>
        <v>47.333333333333336</v>
      </c>
    </row>
    <row r="1782" spans="1:7" ht="14.25" hidden="1" customHeight="1" outlineLevel="3" x14ac:dyDescent="0.2">
      <c r="A1782" s="72" t="s">
        <v>1314</v>
      </c>
      <c r="B1782" s="55" t="s">
        <v>4402</v>
      </c>
      <c r="C1782" s="66" t="s">
        <v>29</v>
      </c>
      <c r="D1782" s="54">
        <v>2130</v>
      </c>
      <c r="E1782" s="35">
        <f t="shared" si="821"/>
        <v>47.333333333333336</v>
      </c>
      <c r="F1782" s="35">
        <f t="shared" ref="F1782:F1814" si="824">G1782*G$2</f>
        <v>2130</v>
      </c>
      <c r="G1782" s="35">
        <f t="shared" si="823"/>
        <v>47.333333333333336</v>
      </c>
    </row>
    <row r="1783" spans="1:7" ht="14.25" hidden="1" customHeight="1" outlineLevel="3" x14ac:dyDescent="0.2">
      <c r="A1783" s="72" t="s">
        <v>1315</v>
      </c>
      <c r="B1783" s="55" t="s">
        <v>4403</v>
      </c>
      <c r="C1783" s="66" t="s">
        <v>29</v>
      </c>
      <c r="D1783" s="54">
        <v>2130</v>
      </c>
      <c r="E1783" s="35">
        <f t="shared" si="821"/>
        <v>47.333333333333336</v>
      </c>
      <c r="F1783" s="35">
        <f t="shared" ref="F1783:F1786" si="825">G1783*G$2</f>
        <v>2130</v>
      </c>
      <c r="G1783" s="35">
        <f t="shared" si="823"/>
        <v>47.333333333333336</v>
      </c>
    </row>
    <row r="1784" spans="1:7" ht="14.25" hidden="1" customHeight="1" outlineLevel="3" x14ac:dyDescent="0.2">
      <c r="A1784" s="72" t="s">
        <v>1316</v>
      </c>
      <c r="B1784" s="55" t="s">
        <v>4404</v>
      </c>
      <c r="C1784" s="66" t="s">
        <v>29</v>
      </c>
      <c r="D1784" s="54">
        <v>2130</v>
      </c>
      <c r="E1784" s="35">
        <f t="shared" si="821"/>
        <v>47.333333333333336</v>
      </c>
      <c r="F1784" s="35">
        <f t="shared" si="825"/>
        <v>2130</v>
      </c>
      <c r="G1784" s="35">
        <f t="shared" si="823"/>
        <v>47.333333333333336</v>
      </c>
    </row>
    <row r="1785" spans="1:7" ht="14.25" hidden="1" customHeight="1" outlineLevel="3" x14ac:dyDescent="0.2">
      <c r="A1785" s="72" t="s">
        <v>1317</v>
      </c>
      <c r="B1785" s="55" t="s">
        <v>4405</v>
      </c>
      <c r="C1785" s="66" t="s">
        <v>29</v>
      </c>
      <c r="D1785" s="54">
        <v>2130</v>
      </c>
      <c r="E1785" s="35">
        <f t="shared" si="821"/>
        <v>47.333333333333336</v>
      </c>
      <c r="F1785" s="35">
        <f t="shared" si="825"/>
        <v>2130</v>
      </c>
      <c r="G1785" s="35">
        <f t="shared" si="823"/>
        <v>47.333333333333336</v>
      </c>
    </row>
    <row r="1786" spans="1:7" ht="14.25" hidden="1" customHeight="1" outlineLevel="3" x14ac:dyDescent="0.2">
      <c r="A1786" s="72" t="s">
        <v>1318</v>
      </c>
      <c r="B1786" s="55" t="s">
        <v>4406</v>
      </c>
      <c r="C1786" s="66" t="s">
        <v>29</v>
      </c>
      <c r="D1786" s="54">
        <v>2670</v>
      </c>
      <c r="E1786" s="35">
        <f t="shared" si="821"/>
        <v>59.333333333333336</v>
      </c>
      <c r="F1786" s="35">
        <f t="shared" si="825"/>
        <v>2670</v>
      </c>
      <c r="G1786" s="35">
        <f t="shared" si="823"/>
        <v>59.333333333333336</v>
      </c>
    </row>
    <row r="1787" spans="1:7" ht="14.25" hidden="1" customHeight="1" outlineLevel="3" x14ac:dyDescent="0.2">
      <c r="A1787" s="72" t="s">
        <v>1319</v>
      </c>
      <c r="B1787" s="55" t="s">
        <v>4407</v>
      </c>
      <c r="C1787" s="66" t="s">
        <v>29</v>
      </c>
      <c r="D1787" s="54">
        <v>2670</v>
      </c>
      <c r="E1787" s="35">
        <f t="shared" si="821"/>
        <v>59.333333333333336</v>
      </c>
      <c r="F1787" s="35">
        <f t="shared" ref="F1787:F1790" si="826">G1787*G$2</f>
        <v>2670</v>
      </c>
      <c r="G1787" s="35">
        <f t="shared" si="823"/>
        <v>59.333333333333336</v>
      </c>
    </row>
    <row r="1788" spans="1:7" ht="14.25" hidden="1" customHeight="1" outlineLevel="3" x14ac:dyDescent="0.2">
      <c r="A1788" s="72" t="s">
        <v>1320</v>
      </c>
      <c r="B1788" s="55" t="s">
        <v>4408</v>
      </c>
      <c r="C1788" s="66" t="s">
        <v>29</v>
      </c>
      <c r="D1788" s="54">
        <v>2670</v>
      </c>
      <c r="E1788" s="35">
        <f t="shared" si="821"/>
        <v>59.333333333333336</v>
      </c>
      <c r="F1788" s="35">
        <f t="shared" si="826"/>
        <v>2670</v>
      </c>
      <c r="G1788" s="35">
        <f t="shared" si="823"/>
        <v>59.333333333333336</v>
      </c>
    </row>
    <row r="1789" spans="1:7" ht="14.25" hidden="1" customHeight="1" outlineLevel="3" x14ac:dyDescent="0.2">
      <c r="A1789" s="72" t="s">
        <v>4409</v>
      </c>
      <c r="B1789" s="55" t="s">
        <v>4410</v>
      </c>
      <c r="C1789" s="66" t="s">
        <v>29</v>
      </c>
      <c r="D1789" s="54">
        <v>1975</v>
      </c>
      <c r="E1789" s="35">
        <f t="shared" si="821"/>
        <v>43.888888888888886</v>
      </c>
      <c r="F1789" s="35">
        <f t="shared" si="826"/>
        <v>1974.9999999999998</v>
      </c>
      <c r="G1789" s="35">
        <f t="shared" si="823"/>
        <v>43.888888888888886</v>
      </c>
    </row>
    <row r="1790" spans="1:7" ht="14.25" hidden="1" customHeight="1" outlineLevel="3" x14ac:dyDescent="0.2">
      <c r="A1790" s="72" t="s">
        <v>4270</v>
      </c>
      <c r="B1790" s="55" t="s">
        <v>4411</v>
      </c>
      <c r="C1790" s="66" t="s">
        <v>29</v>
      </c>
      <c r="D1790" s="54">
        <v>1975</v>
      </c>
      <c r="E1790" s="35">
        <f t="shared" si="821"/>
        <v>43.888888888888886</v>
      </c>
      <c r="F1790" s="35">
        <f t="shared" si="826"/>
        <v>1974.9999999999998</v>
      </c>
      <c r="G1790" s="35">
        <f t="shared" si="823"/>
        <v>43.888888888888886</v>
      </c>
    </row>
    <row r="1791" spans="1:7" ht="14.25" hidden="1" customHeight="1" outlineLevel="3" x14ac:dyDescent="0.2">
      <c r="A1791" s="72"/>
      <c r="B1791" s="209"/>
      <c r="C1791" s="66"/>
      <c r="D1791" s="186"/>
      <c r="E1791" s="35"/>
      <c r="F1791" s="35"/>
      <c r="G1791" s="35"/>
    </row>
    <row r="1792" spans="1:7" ht="14.25" hidden="1" customHeight="1" outlineLevel="3" x14ac:dyDescent="0.2">
      <c r="A1792" s="72" t="s">
        <v>1321</v>
      </c>
      <c r="B1792" s="55" t="s">
        <v>1322</v>
      </c>
      <c r="C1792" s="66" t="s">
        <v>29</v>
      </c>
      <c r="D1792" s="54">
        <v>160</v>
      </c>
      <c r="E1792" s="35">
        <f t="shared" si="821"/>
        <v>3.5555555555555554</v>
      </c>
      <c r="F1792" s="35">
        <f t="shared" ref="F1792:F1795" si="827">G1792*G$2</f>
        <v>160</v>
      </c>
      <c r="G1792" s="35">
        <f t="shared" si="823"/>
        <v>3.5555555555555554</v>
      </c>
    </row>
    <row r="1793" spans="1:7" ht="14.25" hidden="1" customHeight="1" outlineLevel="3" x14ac:dyDescent="0.2">
      <c r="A1793" s="72" t="s">
        <v>1323</v>
      </c>
      <c r="B1793" s="55" t="s">
        <v>1324</v>
      </c>
      <c r="C1793" s="66" t="s">
        <v>29</v>
      </c>
      <c r="D1793" s="54">
        <v>160</v>
      </c>
      <c r="E1793" s="35">
        <f t="shared" si="821"/>
        <v>3.5555555555555554</v>
      </c>
      <c r="F1793" s="35">
        <f t="shared" si="827"/>
        <v>160</v>
      </c>
      <c r="G1793" s="35">
        <f t="shared" si="823"/>
        <v>3.5555555555555554</v>
      </c>
    </row>
    <row r="1794" spans="1:7" ht="14.25" hidden="1" customHeight="1" outlineLevel="3" x14ac:dyDescent="0.2">
      <c r="A1794" s="72" t="s">
        <v>1325</v>
      </c>
      <c r="B1794" s="55" t="s">
        <v>1326</v>
      </c>
      <c r="C1794" s="66" t="s">
        <v>29</v>
      </c>
      <c r="D1794" s="54">
        <v>152</v>
      </c>
      <c r="E1794" s="35">
        <f t="shared" si="821"/>
        <v>3.3777777777777778</v>
      </c>
      <c r="F1794" s="35">
        <f t="shared" si="827"/>
        <v>152</v>
      </c>
      <c r="G1794" s="35">
        <f t="shared" si="823"/>
        <v>3.3777777777777778</v>
      </c>
    </row>
    <row r="1795" spans="1:7" ht="14.25" hidden="1" customHeight="1" outlineLevel="3" x14ac:dyDescent="0.2">
      <c r="A1795" s="72" t="s">
        <v>1327</v>
      </c>
      <c r="B1795" s="55" t="s">
        <v>1328</v>
      </c>
      <c r="C1795" s="66" t="s">
        <v>29</v>
      </c>
      <c r="D1795" s="54">
        <v>152</v>
      </c>
      <c r="E1795" s="35">
        <f t="shared" si="821"/>
        <v>3.3777777777777778</v>
      </c>
      <c r="F1795" s="35">
        <f t="shared" si="827"/>
        <v>152</v>
      </c>
      <c r="G1795" s="35">
        <f t="shared" si="823"/>
        <v>3.3777777777777778</v>
      </c>
    </row>
    <row r="1796" spans="1:7" ht="14.25" hidden="1" customHeight="1" outlineLevel="2" collapsed="1" x14ac:dyDescent="0.2">
      <c r="A1796" s="200"/>
      <c r="B1796" s="99" t="s">
        <v>3113</v>
      </c>
      <c r="C1796" s="29"/>
      <c r="D1796" s="30"/>
      <c r="E1796" s="30"/>
      <c r="F1796" s="51"/>
      <c r="G1796" s="51"/>
    </row>
    <row r="1797" spans="1:7" ht="14.25" hidden="1" customHeight="1" outlineLevel="3" x14ac:dyDescent="0.2">
      <c r="A1797" s="173" t="s">
        <v>1329</v>
      </c>
      <c r="B1797" s="55"/>
      <c r="C1797" s="66"/>
      <c r="D1797" s="35"/>
      <c r="E1797" s="35"/>
      <c r="F1797" s="35"/>
      <c r="G1797" s="35"/>
    </row>
    <row r="1798" spans="1:7" ht="14.25" hidden="1" customHeight="1" outlineLevel="3" x14ac:dyDescent="0.2">
      <c r="A1798" s="72" t="s">
        <v>1364</v>
      </c>
      <c r="B1798" s="55" t="s">
        <v>1365</v>
      </c>
      <c r="C1798" s="66" t="s">
        <v>29</v>
      </c>
      <c r="D1798" s="54">
        <v>451</v>
      </c>
      <c r="E1798" s="35">
        <f t="shared" ref="E1798:E1810" si="828">D1798/G$2</f>
        <v>10.022222222222222</v>
      </c>
      <c r="F1798" s="35">
        <f>G1798*G$2</f>
        <v>451</v>
      </c>
      <c r="G1798" s="35">
        <f t="shared" ref="G1798:G1810" si="829">E1798*(1-G$3)</f>
        <v>10.022222222222222</v>
      </c>
    </row>
    <row r="1799" spans="1:7" ht="14.25" hidden="1" customHeight="1" outlineLevel="3" x14ac:dyDescent="0.2">
      <c r="A1799" s="72" t="s">
        <v>1366</v>
      </c>
      <c r="B1799" s="55" t="s">
        <v>1367</v>
      </c>
      <c r="C1799" s="66" t="s">
        <v>29</v>
      </c>
      <c r="D1799" s="54">
        <v>451</v>
      </c>
      <c r="E1799" s="35">
        <f t="shared" si="828"/>
        <v>10.022222222222222</v>
      </c>
      <c r="F1799" s="35">
        <f t="shared" si="824"/>
        <v>451</v>
      </c>
      <c r="G1799" s="35">
        <f t="shared" si="829"/>
        <v>10.022222222222222</v>
      </c>
    </row>
    <row r="1800" spans="1:7" ht="14.25" hidden="1" customHeight="1" outlineLevel="3" x14ac:dyDescent="0.2">
      <c r="A1800" s="72" t="s">
        <v>1330</v>
      </c>
      <c r="B1800" s="55" t="s">
        <v>1331</v>
      </c>
      <c r="C1800" s="66" t="s">
        <v>29</v>
      </c>
      <c r="D1800" s="54">
        <v>784</v>
      </c>
      <c r="E1800" s="35">
        <f t="shared" si="828"/>
        <v>17.422222222222221</v>
      </c>
      <c r="F1800" s="35">
        <f t="shared" si="824"/>
        <v>783.99999999999989</v>
      </c>
      <c r="G1800" s="35">
        <f t="shared" si="829"/>
        <v>17.422222222222221</v>
      </c>
    </row>
    <row r="1801" spans="1:7" ht="14.25" hidden="1" customHeight="1" outlineLevel="3" x14ac:dyDescent="0.2">
      <c r="A1801" s="72" t="s">
        <v>1332</v>
      </c>
      <c r="B1801" s="55" t="s">
        <v>1333</v>
      </c>
      <c r="C1801" s="66" t="s">
        <v>29</v>
      </c>
      <c r="D1801" s="54">
        <v>784</v>
      </c>
      <c r="E1801" s="35">
        <f t="shared" si="828"/>
        <v>17.422222222222221</v>
      </c>
      <c r="F1801" s="35">
        <f t="shared" si="824"/>
        <v>783.99999999999989</v>
      </c>
      <c r="G1801" s="35">
        <f t="shared" si="829"/>
        <v>17.422222222222221</v>
      </c>
    </row>
    <row r="1802" spans="1:7" ht="14.25" hidden="1" customHeight="1" outlineLevel="3" x14ac:dyDescent="0.2">
      <c r="A1802" s="72" t="s">
        <v>1334</v>
      </c>
      <c r="B1802" s="55" t="s">
        <v>1335</v>
      </c>
      <c r="C1802" s="66" t="s">
        <v>29</v>
      </c>
      <c r="D1802" s="54">
        <v>93</v>
      </c>
      <c r="E1802" s="35">
        <f t="shared" si="828"/>
        <v>2.0666666666666669</v>
      </c>
      <c r="F1802" s="35">
        <f t="shared" si="824"/>
        <v>93.000000000000014</v>
      </c>
      <c r="G1802" s="35">
        <f t="shared" si="829"/>
        <v>2.0666666666666669</v>
      </c>
    </row>
    <row r="1803" spans="1:7" ht="14.25" hidden="1" customHeight="1" outlineLevel="3" x14ac:dyDescent="0.2">
      <c r="A1803" s="72" t="s">
        <v>1336</v>
      </c>
      <c r="B1803" s="55" t="s">
        <v>1337</v>
      </c>
      <c r="C1803" s="66" t="s">
        <v>29</v>
      </c>
      <c r="D1803" s="54">
        <v>93</v>
      </c>
      <c r="E1803" s="35">
        <f t="shared" si="828"/>
        <v>2.0666666666666669</v>
      </c>
      <c r="F1803" s="35">
        <f t="shared" si="824"/>
        <v>93.000000000000014</v>
      </c>
      <c r="G1803" s="35">
        <f t="shared" si="829"/>
        <v>2.0666666666666669</v>
      </c>
    </row>
    <row r="1804" spans="1:7" ht="14.25" hidden="1" customHeight="1" outlineLevel="3" x14ac:dyDescent="0.2">
      <c r="A1804" s="72" t="s">
        <v>1338</v>
      </c>
      <c r="B1804" s="55" t="s">
        <v>1339</v>
      </c>
      <c r="C1804" s="66" t="s">
        <v>29</v>
      </c>
      <c r="D1804" s="54">
        <v>93</v>
      </c>
      <c r="E1804" s="35">
        <f t="shared" si="828"/>
        <v>2.0666666666666669</v>
      </c>
      <c r="F1804" s="35">
        <f t="shared" si="824"/>
        <v>93.000000000000014</v>
      </c>
      <c r="G1804" s="35">
        <f t="shared" si="829"/>
        <v>2.0666666666666669</v>
      </c>
    </row>
    <row r="1805" spans="1:7" ht="14.25" hidden="1" customHeight="1" outlineLevel="3" x14ac:dyDescent="0.2">
      <c r="A1805" s="72" t="s">
        <v>1340</v>
      </c>
      <c r="B1805" s="55" t="s">
        <v>1341</v>
      </c>
      <c r="C1805" s="66" t="s">
        <v>29</v>
      </c>
      <c r="D1805" s="54">
        <v>93</v>
      </c>
      <c r="E1805" s="35">
        <f t="shared" si="828"/>
        <v>2.0666666666666669</v>
      </c>
      <c r="F1805" s="35">
        <f t="shared" si="824"/>
        <v>93.000000000000014</v>
      </c>
      <c r="G1805" s="35">
        <f t="shared" si="829"/>
        <v>2.0666666666666669</v>
      </c>
    </row>
    <row r="1806" spans="1:7" ht="14.25" hidden="1" customHeight="1" outlineLevel="3" x14ac:dyDescent="0.2">
      <c r="A1806" s="72" t="s">
        <v>1342</v>
      </c>
      <c r="B1806" s="55" t="s">
        <v>1343</v>
      </c>
      <c r="C1806" s="66" t="s">
        <v>29</v>
      </c>
      <c r="D1806" s="54">
        <v>93</v>
      </c>
      <c r="E1806" s="35">
        <f t="shared" si="828"/>
        <v>2.0666666666666669</v>
      </c>
      <c r="F1806" s="35">
        <f t="shared" si="824"/>
        <v>93.000000000000014</v>
      </c>
      <c r="G1806" s="35">
        <f t="shared" si="829"/>
        <v>2.0666666666666669</v>
      </c>
    </row>
    <row r="1807" spans="1:7" ht="14.25" hidden="1" customHeight="1" outlineLevel="3" x14ac:dyDescent="0.2">
      <c r="A1807" s="72" t="s">
        <v>1344</v>
      </c>
      <c r="B1807" s="55" t="s">
        <v>1345</v>
      </c>
      <c r="C1807" s="66" t="s">
        <v>29</v>
      </c>
      <c r="D1807" s="54">
        <v>93</v>
      </c>
      <c r="E1807" s="35">
        <f t="shared" si="828"/>
        <v>2.0666666666666669</v>
      </c>
      <c r="F1807" s="35">
        <f t="shared" si="824"/>
        <v>93.000000000000014</v>
      </c>
      <c r="G1807" s="35">
        <f t="shared" si="829"/>
        <v>2.0666666666666669</v>
      </c>
    </row>
    <row r="1808" spans="1:7" ht="14.25" hidden="1" customHeight="1" outlineLevel="3" x14ac:dyDescent="0.2">
      <c r="A1808" s="72" t="s">
        <v>1346</v>
      </c>
      <c r="B1808" s="55" t="s">
        <v>1347</v>
      </c>
      <c r="C1808" s="66" t="s">
        <v>29</v>
      </c>
      <c r="D1808" s="54">
        <v>93</v>
      </c>
      <c r="E1808" s="35">
        <f t="shared" si="828"/>
        <v>2.0666666666666669</v>
      </c>
      <c r="F1808" s="35">
        <f t="shared" ref="F1808:F1810" si="830">G1808*G$2</f>
        <v>93.000000000000014</v>
      </c>
      <c r="G1808" s="35">
        <f t="shared" si="829"/>
        <v>2.0666666666666669</v>
      </c>
    </row>
    <row r="1809" spans="1:7" ht="14.25" hidden="1" customHeight="1" outlineLevel="3" x14ac:dyDescent="0.2">
      <c r="A1809" s="72" t="s">
        <v>1350</v>
      </c>
      <c r="B1809" s="55" t="s">
        <v>1351</v>
      </c>
      <c r="C1809" s="66" t="s">
        <v>29</v>
      </c>
      <c r="D1809" s="54">
        <v>101</v>
      </c>
      <c r="E1809" s="35">
        <f t="shared" si="828"/>
        <v>2.2444444444444445</v>
      </c>
      <c r="F1809" s="35">
        <f t="shared" si="830"/>
        <v>101</v>
      </c>
      <c r="G1809" s="35">
        <f t="shared" si="829"/>
        <v>2.2444444444444445</v>
      </c>
    </row>
    <row r="1810" spans="1:7" ht="14.25" hidden="1" customHeight="1" outlineLevel="3" x14ac:dyDescent="0.2">
      <c r="A1810" s="72" t="s">
        <v>1354</v>
      </c>
      <c r="B1810" s="55" t="s">
        <v>1355</v>
      </c>
      <c r="C1810" s="66" t="s">
        <v>29</v>
      </c>
      <c r="D1810" s="54">
        <v>101</v>
      </c>
      <c r="E1810" s="35">
        <f t="shared" si="828"/>
        <v>2.2444444444444445</v>
      </c>
      <c r="F1810" s="35">
        <f t="shared" si="830"/>
        <v>101</v>
      </c>
      <c r="G1810" s="35">
        <f t="shared" si="829"/>
        <v>2.2444444444444445</v>
      </c>
    </row>
    <row r="1811" spans="1:7" ht="14.25" hidden="1" customHeight="1" outlineLevel="3" x14ac:dyDescent="0.2">
      <c r="A1811" s="173" t="s">
        <v>4232</v>
      </c>
      <c r="B1811" s="55"/>
      <c r="C1811" s="66"/>
      <c r="D1811" s="35"/>
      <c r="E1811" s="35"/>
      <c r="F1811" s="35"/>
      <c r="G1811" s="35"/>
    </row>
    <row r="1812" spans="1:7" ht="14.25" hidden="1" customHeight="1" outlineLevel="3" x14ac:dyDescent="0.2">
      <c r="A1812" s="72" t="s">
        <v>4185</v>
      </c>
      <c r="B1812" s="55" t="s">
        <v>4186</v>
      </c>
      <c r="C1812" s="66" t="s">
        <v>29</v>
      </c>
      <c r="D1812" s="54">
        <v>285</v>
      </c>
      <c r="E1812" s="35">
        <f t="shared" ref="E1812:E1814" si="831">D1812/G$2</f>
        <v>6.333333333333333</v>
      </c>
      <c r="F1812" s="35">
        <f t="shared" si="824"/>
        <v>285</v>
      </c>
      <c r="G1812" s="35">
        <f t="shared" ref="G1812:G1814" si="832">E1812*(1-G$3)</f>
        <v>6.333333333333333</v>
      </c>
    </row>
    <row r="1813" spans="1:7" ht="14.25" hidden="1" customHeight="1" outlineLevel="3" x14ac:dyDescent="0.2">
      <c r="A1813" s="72" t="s">
        <v>4187</v>
      </c>
      <c r="B1813" s="55" t="s">
        <v>4188</v>
      </c>
      <c r="C1813" s="66" t="s">
        <v>29</v>
      </c>
      <c r="D1813" s="54">
        <v>561</v>
      </c>
      <c r="E1813" s="35">
        <f t="shared" si="831"/>
        <v>12.466666666666667</v>
      </c>
      <c r="F1813" s="35">
        <f t="shared" si="824"/>
        <v>561</v>
      </c>
      <c r="G1813" s="35">
        <f t="shared" si="832"/>
        <v>12.466666666666667</v>
      </c>
    </row>
    <row r="1814" spans="1:7" ht="14.25" hidden="1" customHeight="1" outlineLevel="3" x14ac:dyDescent="0.2">
      <c r="A1814" s="72" t="s">
        <v>1356</v>
      </c>
      <c r="B1814" s="55" t="s">
        <v>1357</v>
      </c>
      <c r="C1814" s="66" t="s">
        <v>29</v>
      </c>
      <c r="D1814" s="54">
        <v>396</v>
      </c>
      <c r="E1814" s="35">
        <f t="shared" si="831"/>
        <v>8.8000000000000007</v>
      </c>
      <c r="F1814" s="35">
        <f t="shared" si="824"/>
        <v>396.00000000000006</v>
      </c>
      <c r="G1814" s="35">
        <f t="shared" si="832"/>
        <v>8.8000000000000007</v>
      </c>
    </row>
    <row r="1815" spans="1:7" ht="14.25" hidden="1" customHeight="1" outlineLevel="3" x14ac:dyDescent="0.2">
      <c r="A1815" s="72" t="s">
        <v>1358</v>
      </c>
      <c r="B1815" s="55" t="s">
        <v>1359</v>
      </c>
      <c r="C1815" s="66" t="s">
        <v>29</v>
      </c>
      <c r="D1815" s="54">
        <v>396</v>
      </c>
      <c r="E1815" s="35">
        <f t="shared" ref="E1815:E1823" si="833">D1815/G$2</f>
        <v>8.8000000000000007</v>
      </c>
      <c r="F1815" s="35">
        <f t="shared" ref="F1815:F1823" si="834">G1815*G$2</f>
        <v>396.00000000000006</v>
      </c>
      <c r="G1815" s="35">
        <f t="shared" ref="G1815:G1823" si="835">E1815*(1-G$3)</f>
        <v>8.8000000000000007</v>
      </c>
    </row>
    <row r="1816" spans="1:7" ht="14.25" hidden="1" customHeight="1" outlineLevel="3" x14ac:dyDescent="0.2">
      <c r="A1816" s="72" t="s">
        <v>1360</v>
      </c>
      <c r="B1816" s="55" t="s">
        <v>1361</v>
      </c>
      <c r="C1816" s="66" t="s">
        <v>29</v>
      </c>
      <c r="D1816" s="54">
        <v>396</v>
      </c>
      <c r="E1816" s="35">
        <f t="shared" si="833"/>
        <v>8.8000000000000007</v>
      </c>
      <c r="F1816" s="35">
        <f t="shared" si="834"/>
        <v>396.00000000000006</v>
      </c>
      <c r="G1816" s="35">
        <f t="shared" si="835"/>
        <v>8.8000000000000007</v>
      </c>
    </row>
    <row r="1817" spans="1:7" ht="14.25" hidden="1" customHeight="1" outlineLevel="3" x14ac:dyDescent="0.2">
      <c r="A1817" s="72" t="s">
        <v>1362</v>
      </c>
      <c r="B1817" s="55" t="s">
        <v>1363</v>
      </c>
      <c r="C1817" s="66" t="s">
        <v>29</v>
      </c>
      <c r="D1817" s="54">
        <v>396</v>
      </c>
      <c r="E1817" s="35">
        <f t="shared" si="833"/>
        <v>8.8000000000000007</v>
      </c>
      <c r="F1817" s="35">
        <f t="shared" si="834"/>
        <v>396.00000000000006</v>
      </c>
      <c r="G1817" s="35">
        <f t="shared" si="835"/>
        <v>8.8000000000000007</v>
      </c>
    </row>
    <row r="1818" spans="1:7" ht="14.25" hidden="1" customHeight="1" outlineLevel="3" x14ac:dyDescent="0.2">
      <c r="A1818" s="72" t="s">
        <v>1364</v>
      </c>
      <c r="B1818" s="55" t="s">
        <v>1365</v>
      </c>
      <c r="C1818" s="66" t="s">
        <v>29</v>
      </c>
      <c r="D1818" s="54">
        <v>396</v>
      </c>
      <c r="E1818" s="35">
        <f t="shared" si="833"/>
        <v>8.8000000000000007</v>
      </c>
      <c r="F1818" s="35">
        <f t="shared" si="834"/>
        <v>396.00000000000006</v>
      </c>
      <c r="G1818" s="35">
        <f t="shared" si="835"/>
        <v>8.8000000000000007</v>
      </c>
    </row>
    <row r="1819" spans="1:7" ht="14.25" hidden="1" customHeight="1" outlineLevel="3" x14ac:dyDescent="0.2">
      <c r="A1819" s="72" t="s">
        <v>1366</v>
      </c>
      <c r="B1819" s="55" t="s">
        <v>1367</v>
      </c>
      <c r="C1819" s="66" t="s">
        <v>29</v>
      </c>
      <c r="D1819" s="54">
        <v>396</v>
      </c>
      <c r="E1819" s="35">
        <f t="shared" si="833"/>
        <v>8.8000000000000007</v>
      </c>
      <c r="F1819" s="35">
        <f t="shared" si="834"/>
        <v>396.00000000000006</v>
      </c>
      <c r="G1819" s="35">
        <f t="shared" si="835"/>
        <v>8.8000000000000007</v>
      </c>
    </row>
    <row r="1820" spans="1:7" ht="14.25" hidden="1" customHeight="1" outlineLevel="3" x14ac:dyDescent="0.2">
      <c r="A1820" s="72" t="s">
        <v>1348</v>
      </c>
      <c r="B1820" s="55" t="s">
        <v>1349</v>
      </c>
      <c r="C1820" s="66" t="s">
        <v>29</v>
      </c>
      <c r="D1820" s="54">
        <v>55</v>
      </c>
      <c r="E1820" s="35">
        <f t="shared" si="833"/>
        <v>1.2222222222222223</v>
      </c>
      <c r="F1820" s="35">
        <f t="shared" si="834"/>
        <v>55.000000000000007</v>
      </c>
      <c r="G1820" s="35">
        <f t="shared" si="835"/>
        <v>1.2222222222222223</v>
      </c>
    </row>
    <row r="1821" spans="1:7" ht="14.25" hidden="1" customHeight="1" outlineLevel="3" x14ac:dyDescent="0.2">
      <c r="A1821" s="72" t="s">
        <v>1350</v>
      </c>
      <c r="B1821" s="55" t="s">
        <v>1351</v>
      </c>
      <c r="C1821" s="66" t="s">
        <v>29</v>
      </c>
      <c r="D1821" s="54">
        <v>55</v>
      </c>
      <c r="E1821" s="35">
        <f t="shared" si="833"/>
        <v>1.2222222222222223</v>
      </c>
      <c r="F1821" s="35">
        <f t="shared" si="834"/>
        <v>55.000000000000007</v>
      </c>
      <c r="G1821" s="35">
        <f t="shared" si="835"/>
        <v>1.2222222222222223</v>
      </c>
    </row>
    <row r="1822" spans="1:7" ht="14.25" hidden="1" customHeight="1" outlineLevel="3" x14ac:dyDescent="0.2">
      <c r="A1822" s="72" t="s">
        <v>1352</v>
      </c>
      <c r="B1822" s="55" t="s">
        <v>1353</v>
      </c>
      <c r="C1822" s="66" t="s">
        <v>29</v>
      </c>
      <c r="D1822" s="54">
        <v>70.400000000000006</v>
      </c>
      <c r="E1822" s="35">
        <f t="shared" si="833"/>
        <v>1.5644444444444445</v>
      </c>
      <c r="F1822" s="35">
        <f t="shared" si="834"/>
        <v>70.400000000000006</v>
      </c>
      <c r="G1822" s="35">
        <f t="shared" si="835"/>
        <v>1.5644444444444445</v>
      </c>
    </row>
    <row r="1823" spans="1:7" ht="14.25" hidden="1" customHeight="1" outlineLevel="3" x14ac:dyDescent="0.2">
      <c r="A1823" s="72" t="s">
        <v>1354</v>
      </c>
      <c r="B1823" s="55" t="s">
        <v>1355</v>
      </c>
      <c r="C1823" s="66" t="s">
        <v>29</v>
      </c>
      <c r="D1823" s="54">
        <v>70.400000000000006</v>
      </c>
      <c r="E1823" s="35">
        <f t="shared" si="833"/>
        <v>1.5644444444444445</v>
      </c>
      <c r="F1823" s="35">
        <f t="shared" si="834"/>
        <v>70.400000000000006</v>
      </c>
      <c r="G1823" s="35">
        <f t="shared" si="835"/>
        <v>1.5644444444444445</v>
      </c>
    </row>
    <row r="1824" spans="1:7" ht="14.25" hidden="1" customHeight="1" outlineLevel="3" x14ac:dyDescent="0.2">
      <c r="A1824" s="72"/>
      <c r="B1824" s="55"/>
      <c r="C1824" s="66"/>
      <c r="D1824" s="35"/>
      <c r="E1824" s="35"/>
      <c r="F1824" s="35"/>
      <c r="G1824" s="35"/>
    </row>
    <row r="1825" spans="1:7" ht="14.25" hidden="1" customHeight="1" outlineLevel="3" x14ac:dyDescent="0.2">
      <c r="A1825" s="72" t="s">
        <v>2275</v>
      </c>
      <c r="B1825" s="55" t="s">
        <v>2276</v>
      </c>
      <c r="C1825" s="66" t="s">
        <v>29</v>
      </c>
      <c r="D1825" s="35">
        <f t="shared" ref="D1825:D1833" si="836">E1825*G$2</f>
        <v>990</v>
      </c>
      <c r="E1825" s="54">
        <v>22</v>
      </c>
      <c r="F1825" s="35">
        <f t="shared" ref="F1825:F1827" si="837">G1825*G$2</f>
        <v>990</v>
      </c>
      <c r="G1825" s="35">
        <f t="shared" ref="G1825:G1833" si="838">E1825*(1-G$3)</f>
        <v>22</v>
      </c>
    </row>
    <row r="1826" spans="1:7" ht="14.25" hidden="1" customHeight="1" outlineLevel="3" x14ac:dyDescent="0.2">
      <c r="A1826" s="72" t="s">
        <v>3544</v>
      </c>
      <c r="B1826" s="55" t="s">
        <v>3546</v>
      </c>
      <c r="C1826" s="66" t="s">
        <v>29</v>
      </c>
      <c r="D1826" s="54">
        <v>39</v>
      </c>
      <c r="E1826" s="35">
        <f t="shared" ref="E1826:E1827" si="839">D1826/G$2</f>
        <v>0.8666666666666667</v>
      </c>
      <c r="F1826" s="35">
        <f t="shared" si="837"/>
        <v>39</v>
      </c>
      <c r="G1826" s="35">
        <f t="shared" si="838"/>
        <v>0.8666666666666667</v>
      </c>
    </row>
    <row r="1827" spans="1:7" ht="14.25" hidden="1" customHeight="1" outlineLevel="3" x14ac:dyDescent="0.2">
      <c r="A1827" s="72" t="s">
        <v>3545</v>
      </c>
      <c r="B1827" s="55" t="s">
        <v>3547</v>
      </c>
      <c r="C1827" s="66" t="s">
        <v>29</v>
      </c>
      <c r="D1827" s="54">
        <v>39</v>
      </c>
      <c r="E1827" s="35">
        <f t="shared" si="839"/>
        <v>0.8666666666666667</v>
      </c>
      <c r="F1827" s="35">
        <f t="shared" si="837"/>
        <v>39</v>
      </c>
      <c r="G1827" s="35">
        <f t="shared" si="838"/>
        <v>0.8666666666666667</v>
      </c>
    </row>
    <row r="1828" spans="1:7" ht="14.25" hidden="1" customHeight="1" outlineLevel="3" x14ac:dyDescent="0.2">
      <c r="A1828" s="207" t="s">
        <v>1368</v>
      </c>
      <c r="B1828" s="55" t="s">
        <v>1369</v>
      </c>
      <c r="C1828" s="66" t="s">
        <v>29</v>
      </c>
      <c r="D1828" s="35">
        <f t="shared" si="836"/>
        <v>450</v>
      </c>
      <c r="E1828" s="54">
        <v>10</v>
      </c>
      <c r="F1828" s="35">
        <f t="shared" ref="F1828" si="840">G1828*G$2</f>
        <v>450</v>
      </c>
      <c r="G1828" s="35">
        <f t="shared" si="838"/>
        <v>10</v>
      </c>
    </row>
    <row r="1829" spans="1:7" ht="14.25" hidden="1" customHeight="1" outlineLevel="3" x14ac:dyDescent="0.2">
      <c r="A1829" s="207" t="s">
        <v>1370</v>
      </c>
      <c r="B1829" s="55" t="s">
        <v>1371</v>
      </c>
      <c r="C1829" s="66" t="s">
        <v>29</v>
      </c>
      <c r="D1829" s="35">
        <f t="shared" si="836"/>
        <v>810</v>
      </c>
      <c r="E1829" s="54">
        <v>18</v>
      </c>
      <c r="F1829" s="35">
        <f t="shared" ref="F1829:F1830" si="841">G1829*G$2</f>
        <v>810</v>
      </c>
      <c r="G1829" s="35">
        <f t="shared" si="838"/>
        <v>18</v>
      </c>
    </row>
    <row r="1830" spans="1:7" ht="14.25" hidden="1" customHeight="1" outlineLevel="3" x14ac:dyDescent="0.2">
      <c r="A1830" s="72" t="s">
        <v>1372</v>
      </c>
      <c r="B1830" s="55" t="s">
        <v>1373</v>
      </c>
      <c r="C1830" s="66" t="s">
        <v>29</v>
      </c>
      <c r="D1830" s="35">
        <f t="shared" si="836"/>
        <v>1534.5</v>
      </c>
      <c r="E1830" s="54">
        <v>34.1</v>
      </c>
      <c r="F1830" s="35">
        <f t="shared" si="841"/>
        <v>1534.5</v>
      </c>
      <c r="G1830" s="35">
        <f t="shared" si="838"/>
        <v>34.1</v>
      </c>
    </row>
    <row r="1831" spans="1:7" ht="14.25" hidden="1" customHeight="1" outlineLevel="3" x14ac:dyDescent="0.2">
      <c r="A1831" s="72" t="s">
        <v>3034</v>
      </c>
      <c r="B1831" s="55" t="s">
        <v>3035</v>
      </c>
      <c r="C1831" s="66" t="s">
        <v>29</v>
      </c>
      <c r="D1831" s="35">
        <f t="shared" si="836"/>
        <v>112.5</v>
      </c>
      <c r="E1831" s="54">
        <v>2.5</v>
      </c>
      <c r="F1831" s="35">
        <f t="shared" ref="F1831" si="842">G1831*G$2</f>
        <v>112.5</v>
      </c>
      <c r="G1831" s="35">
        <f t="shared" si="838"/>
        <v>2.5</v>
      </c>
    </row>
    <row r="1832" spans="1:7" ht="14.25" hidden="1" customHeight="1" outlineLevel="3" x14ac:dyDescent="0.2">
      <c r="A1832" s="39" t="s">
        <v>2193</v>
      </c>
      <c r="B1832" s="39" t="s">
        <v>2194</v>
      </c>
      <c r="C1832" s="66" t="s">
        <v>29</v>
      </c>
      <c r="D1832" s="35">
        <f t="shared" si="836"/>
        <v>368.99999999999994</v>
      </c>
      <c r="E1832" s="54">
        <v>8.1999999999999993</v>
      </c>
      <c r="F1832" s="35">
        <f t="shared" ref="F1832" si="843">G1832*G$2</f>
        <v>368.99999999999994</v>
      </c>
      <c r="G1832" s="35">
        <f t="shared" si="838"/>
        <v>8.1999999999999993</v>
      </c>
    </row>
    <row r="1833" spans="1:7" ht="14.25" hidden="1" customHeight="1" outlineLevel="3" x14ac:dyDescent="0.2">
      <c r="A1833" s="39" t="s">
        <v>1374</v>
      </c>
      <c r="B1833" s="39" t="s">
        <v>1375</v>
      </c>
      <c r="C1833" s="66" t="s">
        <v>29</v>
      </c>
      <c r="D1833" s="35">
        <f t="shared" si="836"/>
        <v>226.35000000000002</v>
      </c>
      <c r="E1833" s="54">
        <v>5.03</v>
      </c>
      <c r="F1833" s="35">
        <f t="shared" ref="F1833" si="844">G1833*G$2</f>
        <v>226.35000000000002</v>
      </c>
      <c r="G1833" s="35">
        <f t="shared" si="838"/>
        <v>5.03</v>
      </c>
    </row>
    <row r="1834" spans="1:7" ht="14.25" customHeight="1" x14ac:dyDescent="0.2">
      <c r="A1834" s="69" t="s">
        <v>1376</v>
      </c>
      <c r="B1834" s="69"/>
      <c r="C1834" s="70"/>
      <c r="D1834" s="71"/>
      <c r="E1834" s="71"/>
      <c r="F1834" s="73"/>
      <c r="G1834" s="73"/>
    </row>
    <row r="1835" spans="1:7" ht="14.25" customHeight="1" outlineLevel="1" collapsed="1" x14ac:dyDescent="0.2">
      <c r="A1835" s="100" t="s">
        <v>4156</v>
      </c>
      <c r="B1835" s="50"/>
      <c r="C1835" s="101"/>
      <c r="D1835" s="26"/>
      <c r="E1835" s="26"/>
      <c r="F1835" s="50"/>
      <c r="G1835" s="50"/>
    </row>
    <row r="1836" spans="1:7" ht="14.25" hidden="1" customHeight="1" outlineLevel="2" collapsed="1" x14ac:dyDescent="0.2">
      <c r="A1836" s="200"/>
      <c r="B1836" s="57" t="s">
        <v>1377</v>
      </c>
      <c r="C1836" s="58"/>
      <c r="D1836" s="30"/>
      <c r="E1836" s="30"/>
      <c r="F1836" s="51"/>
      <c r="G1836" s="51"/>
    </row>
    <row r="1837" spans="1:7" ht="14.25" hidden="1" customHeight="1" outlineLevel="3" x14ac:dyDescent="0.2">
      <c r="A1837" s="102" t="s">
        <v>1378</v>
      </c>
      <c r="B1837" s="102" t="s">
        <v>1379</v>
      </c>
      <c r="C1837" s="103" t="s">
        <v>1380</v>
      </c>
      <c r="D1837" s="174" t="s">
        <v>2521</v>
      </c>
      <c r="E1837" s="35"/>
      <c r="F1837" s="35"/>
      <c r="G1837" s="35"/>
    </row>
    <row r="1838" spans="1:7" ht="14.25" hidden="1" customHeight="1" outlineLevel="3" x14ac:dyDescent="0.2">
      <c r="A1838" s="102" t="s">
        <v>1381</v>
      </c>
      <c r="B1838" s="102" t="s">
        <v>1382</v>
      </c>
      <c r="C1838" s="103" t="s">
        <v>1380</v>
      </c>
      <c r="D1838" s="35">
        <f t="shared" ref="D1838:D1845" si="845">E1838*G$2</f>
        <v>99.9</v>
      </c>
      <c r="E1838" s="104">
        <v>2.2200000000000002</v>
      </c>
      <c r="F1838" s="35">
        <f t="shared" ref="F1838:F1902" si="846">G1838*G$2</f>
        <v>99.9</v>
      </c>
      <c r="G1838" s="35">
        <f t="shared" ref="G1838:G1845" si="847">E1838*(1-G$3)</f>
        <v>2.2200000000000002</v>
      </c>
    </row>
    <row r="1839" spans="1:7" ht="14.25" hidden="1" customHeight="1" outlineLevel="3" x14ac:dyDescent="0.2">
      <c r="A1839" s="72" t="s">
        <v>1383</v>
      </c>
      <c r="B1839" s="72" t="s">
        <v>1384</v>
      </c>
      <c r="C1839" s="34" t="s">
        <v>29</v>
      </c>
      <c r="D1839" s="35">
        <f t="shared" si="845"/>
        <v>23.85</v>
      </c>
      <c r="E1839" s="60">
        <v>0.53</v>
      </c>
      <c r="F1839" s="35">
        <f t="shared" si="846"/>
        <v>23.85</v>
      </c>
      <c r="G1839" s="35">
        <f t="shared" si="847"/>
        <v>0.53</v>
      </c>
    </row>
    <row r="1840" spans="1:7" ht="14.25" hidden="1" customHeight="1" outlineLevel="3" x14ac:dyDescent="0.2">
      <c r="A1840" s="72" t="s">
        <v>1385</v>
      </c>
      <c r="B1840" s="72" t="s">
        <v>1386</v>
      </c>
      <c r="C1840" s="34" t="s">
        <v>29</v>
      </c>
      <c r="D1840" s="35">
        <f t="shared" si="845"/>
        <v>15.749999999999998</v>
      </c>
      <c r="E1840" s="60">
        <v>0.35</v>
      </c>
      <c r="F1840" s="35">
        <f t="shared" si="846"/>
        <v>15.749999999999998</v>
      </c>
      <c r="G1840" s="35">
        <f t="shared" si="847"/>
        <v>0.35</v>
      </c>
    </row>
    <row r="1841" spans="1:7" ht="14.25" hidden="1" customHeight="1" outlineLevel="3" x14ac:dyDescent="0.2">
      <c r="A1841" s="72" t="s">
        <v>1387</v>
      </c>
      <c r="B1841" s="72" t="s">
        <v>1388</v>
      </c>
      <c r="C1841" s="34" t="s">
        <v>29</v>
      </c>
      <c r="D1841" s="35">
        <f t="shared" si="845"/>
        <v>22.05</v>
      </c>
      <c r="E1841" s="60">
        <v>0.49</v>
      </c>
      <c r="F1841" s="35">
        <f t="shared" si="846"/>
        <v>22.05</v>
      </c>
      <c r="G1841" s="35">
        <f t="shared" si="847"/>
        <v>0.49</v>
      </c>
    </row>
    <row r="1842" spans="1:7" ht="14.25" hidden="1" customHeight="1" outlineLevel="3" x14ac:dyDescent="0.2">
      <c r="A1842" s="72" t="s">
        <v>1389</v>
      </c>
      <c r="B1842" s="72" t="s">
        <v>1390</v>
      </c>
      <c r="C1842" s="34" t="s">
        <v>29</v>
      </c>
      <c r="D1842" s="35">
        <f t="shared" si="845"/>
        <v>25.65</v>
      </c>
      <c r="E1842" s="60">
        <v>0.56999999999999995</v>
      </c>
      <c r="F1842" s="35">
        <f t="shared" si="846"/>
        <v>25.65</v>
      </c>
      <c r="G1842" s="35">
        <f t="shared" si="847"/>
        <v>0.56999999999999995</v>
      </c>
    </row>
    <row r="1843" spans="1:7" ht="14.25" hidden="1" customHeight="1" outlineLevel="3" x14ac:dyDescent="0.2">
      <c r="A1843" s="72" t="s">
        <v>1391</v>
      </c>
      <c r="B1843" s="72" t="s">
        <v>1392</v>
      </c>
      <c r="C1843" s="34" t="s">
        <v>29</v>
      </c>
      <c r="D1843" s="35">
        <f t="shared" si="845"/>
        <v>18.899999999999999</v>
      </c>
      <c r="E1843" s="60">
        <v>0.42</v>
      </c>
      <c r="F1843" s="35">
        <f t="shared" si="846"/>
        <v>18.899999999999999</v>
      </c>
      <c r="G1843" s="35">
        <f t="shared" si="847"/>
        <v>0.42</v>
      </c>
    </row>
    <row r="1844" spans="1:7" ht="14.25" hidden="1" customHeight="1" outlineLevel="3" x14ac:dyDescent="0.2">
      <c r="A1844" s="72" t="s">
        <v>1393</v>
      </c>
      <c r="B1844" s="72" t="s">
        <v>1394</v>
      </c>
      <c r="C1844" s="34" t="s">
        <v>29</v>
      </c>
      <c r="D1844" s="35">
        <f t="shared" si="845"/>
        <v>26.549999999999997</v>
      </c>
      <c r="E1844" s="60">
        <v>0.59</v>
      </c>
      <c r="F1844" s="35">
        <f t="shared" si="846"/>
        <v>26.549999999999997</v>
      </c>
      <c r="G1844" s="35">
        <f t="shared" si="847"/>
        <v>0.59</v>
      </c>
    </row>
    <row r="1845" spans="1:7" ht="14.25" hidden="1" customHeight="1" outlineLevel="3" x14ac:dyDescent="0.2">
      <c r="A1845" s="102" t="s">
        <v>1395</v>
      </c>
      <c r="B1845" s="102" t="s">
        <v>1396</v>
      </c>
      <c r="C1845" s="103" t="s">
        <v>1380</v>
      </c>
      <c r="D1845" s="35">
        <f t="shared" si="845"/>
        <v>67.5</v>
      </c>
      <c r="E1845" s="104">
        <v>1.5</v>
      </c>
      <c r="F1845" s="35">
        <f t="shared" si="846"/>
        <v>67.5</v>
      </c>
      <c r="G1845" s="35">
        <f t="shared" si="847"/>
        <v>1.5</v>
      </c>
    </row>
    <row r="1846" spans="1:7" ht="14.25" hidden="1" customHeight="1" outlineLevel="3" x14ac:dyDescent="0.2">
      <c r="A1846" s="102" t="s">
        <v>1397</v>
      </c>
      <c r="B1846" s="102" t="s">
        <v>1398</v>
      </c>
      <c r="C1846" s="103" t="s">
        <v>1380</v>
      </c>
      <c r="D1846" s="174" t="s">
        <v>2521</v>
      </c>
      <c r="E1846" s="35"/>
      <c r="F1846" s="35"/>
      <c r="G1846" s="35"/>
    </row>
    <row r="1847" spans="1:7" ht="14.25" hidden="1" customHeight="1" outlineLevel="3" x14ac:dyDescent="0.2">
      <c r="A1847" s="72" t="s">
        <v>1399</v>
      </c>
      <c r="B1847" s="72" t="s">
        <v>1400</v>
      </c>
      <c r="C1847" s="34" t="s">
        <v>29</v>
      </c>
      <c r="D1847" s="35">
        <f t="shared" ref="D1847:D1854" si="848">E1847*G$2</f>
        <v>33.299999999999997</v>
      </c>
      <c r="E1847" s="60">
        <v>0.74</v>
      </c>
      <c r="F1847" s="35">
        <f t="shared" si="846"/>
        <v>33.299999999999997</v>
      </c>
      <c r="G1847" s="35">
        <f t="shared" ref="G1847:G1854" si="849">E1847*(1-G$3)</f>
        <v>0.74</v>
      </c>
    </row>
    <row r="1848" spans="1:7" ht="14.25" hidden="1" customHeight="1" outlineLevel="3" x14ac:dyDescent="0.2">
      <c r="A1848" s="72" t="s">
        <v>1401</v>
      </c>
      <c r="B1848" s="72" t="s">
        <v>1402</v>
      </c>
      <c r="C1848" s="34" t="s">
        <v>29</v>
      </c>
      <c r="D1848" s="35">
        <f t="shared" si="848"/>
        <v>39.6</v>
      </c>
      <c r="E1848" s="60">
        <v>0.88</v>
      </c>
      <c r="F1848" s="35">
        <f t="shared" si="846"/>
        <v>39.6</v>
      </c>
      <c r="G1848" s="35">
        <f t="shared" si="849"/>
        <v>0.88</v>
      </c>
    </row>
    <row r="1849" spans="1:7" ht="14.25" hidden="1" customHeight="1" outlineLevel="3" x14ac:dyDescent="0.2">
      <c r="A1849" s="72" t="s">
        <v>1403</v>
      </c>
      <c r="B1849" s="72" t="s">
        <v>1404</v>
      </c>
      <c r="C1849" s="34" t="s">
        <v>29</v>
      </c>
      <c r="D1849" s="35">
        <f t="shared" si="848"/>
        <v>26.549999999999997</v>
      </c>
      <c r="E1849" s="60">
        <v>0.59</v>
      </c>
      <c r="F1849" s="35">
        <f t="shared" si="846"/>
        <v>26.549999999999997</v>
      </c>
      <c r="G1849" s="35">
        <f t="shared" si="849"/>
        <v>0.59</v>
      </c>
    </row>
    <row r="1850" spans="1:7" ht="14.25" hidden="1" customHeight="1" outlineLevel="3" x14ac:dyDescent="0.2">
      <c r="A1850" s="72" t="s">
        <v>1405</v>
      </c>
      <c r="B1850" s="72" t="s">
        <v>1406</v>
      </c>
      <c r="C1850" s="34" t="s">
        <v>29</v>
      </c>
      <c r="D1850" s="35">
        <f t="shared" si="848"/>
        <v>105.3</v>
      </c>
      <c r="E1850" s="60">
        <v>2.34</v>
      </c>
      <c r="F1850" s="35">
        <f t="shared" si="846"/>
        <v>105.3</v>
      </c>
      <c r="G1850" s="35">
        <f t="shared" si="849"/>
        <v>2.34</v>
      </c>
    </row>
    <row r="1851" spans="1:7" ht="14.25" hidden="1" customHeight="1" outlineLevel="3" x14ac:dyDescent="0.2">
      <c r="A1851" s="72" t="s">
        <v>1407</v>
      </c>
      <c r="B1851" s="72" t="s">
        <v>1408</v>
      </c>
      <c r="C1851" s="34" t="s">
        <v>29</v>
      </c>
      <c r="D1851" s="35">
        <f t="shared" si="848"/>
        <v>44.55</v>
      </c>
      <c r="E1851" s="60">
        <v>0.99</v>
      </c>
      <c r="F1851" s="35">
        <f t="shared" si="846"/>
        <v>44.55</v>
      </c>
      <c r="G1851" s="35">
        <f t="shared" si="849"/>
        <v>0.99</v>
      </c>
    </row>
    <row r="1852" spans="1:7" ht="14.25" hidden="1" customHeight="1" outlineLevel="3" x14ac:dyDescent="0.2">
      <c r="A1852" s="72" t="s">
        <v>1409</v>
      </c>
      <c r="B1852" s="72" t="s">
        <v>1410</v>
      </c>
      <c r="C1852" s="34" t="s">
        <v>29</v>
      </c>
      <c r="D1852" s="35">
        <f t="shared" si="848"/>
        <v>35.1</v>
      </c>
      <c r="E1852" s="60">
        <v>0.78</v>
      </c>
      <c r="F1852" s="35">
        <f t="shared" si="846"/>
        <v>35.1</v>
      </c>
      <c r="G1852" s="35">
        <f t="shared" si="849"/>
        <v>0.78</v>
      </c>
    </row>
    <row r="1853" spans="1:7" ht="14.25" hidden="1" customHeight="1" outlineLevel="3" x14ac:dyDescent="0.2">
      <c r="A1853" s="72" t="s">
        <v>1411</v>
      </c>
      <c r="B1853" s="72" t="s">
        <v>1412</v>
      </c>
      <c r="C1853" s="34" t="s">
        <v>29</v>
      </c>
      <c r="D1853" s="35">
        <f t="shared" si="848"/>
        <v>36.9</v>
      </c>
      <c r="E1853" s="60">
        <v>0.82</v>
      </c>
      <c r="F1853" s="35">
        <f t="shared" si="846"/>
        <v>36.9</v>
      </c>
      <c r="G1853" s="35">
        <f t="shared" si="849"/>
        <v>0.82</v>
      </c>
    </row>
    <row r="1854" spans="1:7" ht="14.25" hidden="1" customHeight="1" outlineLevel="3" x14ac:dyDescent="0.2">
      <c r="A1854" s="72" t="s">
        <v>1413</v>
      </c>
      <c r="B1854" s="72" t="s">
        <v>1414</v>
      </c>
      <c r="C1854" s="34" t="s">
        <v>29</v>
      </c>
      <c r="D1854" s="35">
        <f t="shared" si="848"/>
        <v>135</v>
      </c>
      <c r="E1854" s="60">
        <v>3</v>
      </c>
      <c r="F1854" s="35">
        <f t="shared" si="846"/>
        <v>135</v>
      </c>
      <c r="G1854" s="35">
        <f t="shared" si="849"/>
        <v>3</v>
      </c>
    </row>
    <row r="1855" spans="1:7" ht="14.25" hidden="1" customHeight="1" outlineLevel="3" x14ac:dyDescent="0.2">
      <c r="A1855" s="102" t="s">
        <v>1415</v>
      </c>
      <c r="B1855" s="102" t="s">
        <v>1416</v>
      </c>
      <c r="C1855" s="103" t="s">
        <v>1380</v>
      </c>
      <c r="D1855" s="174" t="s">
        <v>2521</v>
      </c>
      <c r="E1855" s="35"/>
      <c r="F1855" s="35"/>
      <c r="G1855" s="35"/>
    </row>
    <row r="1856" spans="1:7" ht="14.25" hidden="1" customHeight="1" outlineLevel="3" x14ac:dyDescent="0.2">
      <c r="A1856" s="102" t="s">
        <v>1417</v>
      </c>
      <c r="B1856" s="102" t="s">
        <v>1418</v>
      </c>
      <c r="C1856" s="103" t="s">
        <v>1380</v>
      </c>
      <c r="D1856" s="35">
        <f t="shared" ref="D1856:D1863" si="850">E1856*G$2</f>
        <v>169.65</v>
      </c>
      <c r="E1856" s="104">
        <v>3.77</v>
      </c>
      <c r="F1856" s="35">
        <f t="shared" si="846"/>
        <v>169.65</v>
      </c>
      <c r="G1856" s="35">
        <f t="shared" ref="G1856:G1863" si="851">E1856*(1-G$3)</f>
        <v>3.77</v>
      </c>
    </row>
    <row r="1857" spans="1:7" ht="14.25" hidden="1" customHeight="1" outlineLevel="3" x14ac:dyDescent="0.2">
      <c r="A1857" s="72" t="s">
        <v>1419</v>
      </c>
      <c r="B1857" s="72" t="s">
        <v>1420</v>
      </c>
      <c r="C1857" s="34" t="s">
        <v>29</v>
      </c>
      <c r="D1857" s="35">
        <f t="shared" si="850"/>
        <v>33.299999999999997</v>
      </c>
      <c r="E1857" s="60">
        <v>0.74</v>
      </c>
      <c r="F1857" s="35">
        <f t="shared" si="846"/>
        <v>33.299999999999997</v>
      </c>
      <c r="G1857" s="35">
        <f t="shared" si="851"/>
        <v>0.74</v>
      </c>
    </row>
    <row r="1858" spans="1:7" ht="14.25" hidden="1" customHeight="1" outlineLevel="3" x14ac:dyDescent="0.2">
      <c r="A1858" s="72" t="s">
        <v>1421</v>
      </c>
      <c r="B1858" s="72" t="s">
        <v>1422</v>
      </c>
      <c r="C1858" s="34" t="s">
        <v>29</v>
      </c>
      <c r="D1858" s="35">
        <f t="shared" si="850"/>
        <v>44.55</v>
      </c>
      <c r="E1858" s="60">
        <v>0.99</v>
      </c>
      <c r="F1858" s="35">
        <f t="shared" si="846"/>
        <v>44.55</v>
      </c>
      <c r="G1858" s="35">
        <f t="shared" si="851"/>
        <v>0.99</v>
      </c>
    </row>
    <row r="1859" spans="1:7" ht="14.25" hidden="1" customHeight="1" outlineLevel="3" x14ac:dyDescent="0.2">
      <c r="A1859" s="72" t="s">
        <v>1423</v>
      </c>
      <c r="B1859" s="72" t="s">
        <v>1424</v>
      </c>
      <c r="C1859" s="34" t="s">
        <v>29</v>
      </c>
      <c r="D1859" s="35">
        <f t="shared" si="850"/>
        <v>23.85</v>
      </c>
      <c r="E1859" s="60">
        <v>0.53</v>
      </c>
      <c r="F1859" s="35">
        <f t="shared" si="846"/>
        <v>23.85</v>
      </c>
      <c r="G1859" s="35">
        <f t="shared" si="851"/>
        <v>0.53</v>
      </c>
    </row>
    <row r="1860" spans="1:7" ht="14.25" hidden="1" customHeight="1" outlineLevel="3" x14ac:dyDescent="0.2">
      <c r="A1860" s="72" t="s">
        <v>1425</v>
      </c>
      <c r="B1860" s="72" t="s">
        <v>1426</v>
      </c>
      <c r="C1860" s="34" t="s">
        <v>29</v>
      </c>
      <c r="D1860" s="35">
        <f t="shared" si="850"/>
        <v>62.999999999999993</v>
      </c>
      <c r="E1860" s="60">
        <v>1.4</v>
      </c>
      <c r="F1860" s="35">
        <f t="shared" si="846"/>
        <v>62.999999999999993</v>
      </c>
      <c r="G1860" s="35">
        <f t="shared" si="851"/>
        <v>1.4</v>
      </c>
    </row>
    <row r="1861" spans="1:7" ht="14.25" hidden="1" customHeight="1" outlineLevel="3" x14ac:dyDescent="0.2">
      <c r="A1861" s="72" t="s">
        <v>1427</v>
      </c>
      <c r="B1861" s="72" t="s">
        <v>1428</v>
      </c>
      <c r="C1861" s="34" t="s">
        <v>29</v>
      </c>
      <c r="D1861" s="35">
        <f t="shared" si="850"/>
        <v>79.2</v>
      </c>
      <c r="E1861" s="60">
        <v>1.76</v>
      </c>
      <c r="F1861" s="35">
        <f t="shared" si="846"/>
        <v>79.2</v>
      </c>
      <c r="G1861" s="35">
        <f t="shared" si="851"/>
        <v>1.76</v>
      </c>
    </row>
    <row r="1862" spans="1:7" ht="14.25" hidden="1" customHeight="1" outlineLevel="3" x14ac:dyDescent="0.2">
      <c r="A1862" s="72" t="s">
        <v>1429</v>
      </c>
      <c r="B1862" s="72" t="s">
        <v>1430</v>
      </c>
      <c r="C1862" s="34" t="s">
        <v>29</v>
      </c>
      <c r="D1862" s="35">
        <f t="shared" si="850"/>
        <v>60.750000000000007</v>
      </c>
      <c r="E1862" s="60">
        <v>1.35</v>
      </c>
      <c r="F1862" s="35">
        <f t="shared" si="846"/>
        <v>60.750000000000007</v>
      </c>
      <c r="G1862" s="35">
        <f t="shared" si="851"/>
        <v>1.35</v>
      </c>
    </row>
    <row r="1863" spans="1:7" ht="14.25" hidden="1" customHeight="1" outlineLevel="3" x14ac:dyDescent="0.2">
      <c r="A1863" s="72" t="s">
        <v>1431</v>
      </c>
      <c r="B1863" s="72" t="s">
        <v>1432</v>
      </c>
      <c r="C1863" s="34" t="s">
        <v>29</v>
      </c>
      <c r="D1863" s="35">
        <f t="shared" si="850"/>
        <v>68.849999999999994</v>
      </c>
      <c r="E1863" s="60">
        <v>1.53</v>
      </c>
      <c r="F1863" s="35">
        <f t="shared" si="846"/>
        <v>68.849999999999994</v>
      </c>
      <c r="G1863" s="35">
        <f t="shared" si="851"/>
        <v>1.53</v>
      </c>
    </row>
    <row r="1864" spans="1:7" ht="14.25" hidden="1" customHeight="1" outlineLevel="3" x14ac:dyDescent="0.2">
      <c r="A1864" s="102" t="s">
        <v>1433</v>
      </c>
      <c r="B1864" s="102" t="s">
        <v>1434</v>
      </c>
      <c r="C1864" s="103" t="s">
        <v>1380</v>
      </c>
      <c r="D1864" s="174" t="s">
        <v>2521</v>
      </c>
      <c r="E1864" s="35"/>
      <c r="F1864" s="35"/>
      <c r="G1864" s="35"/>
    </row>
    <row r="1865" spans="1:7" ht="14.25" hidden="1" customHeight="1" outlineLevel="3" x14ac:dyDescent="0.2">
      <c r="A1865" s="102" t="s">
        <v>1435</v>
      </c>
      <c r="B1865" s="102" t="s">
        <v>1436</v>
      </c>
      <c r="C1865" s="103" t="s">
        <v>1380</v>
      </c>
      <c r="D1865" s="174" t="s">
        <v>2521</v>
      </c>
      <c r="E1865" s="35"/>
      <c r="F1865" s="35"/>
      <c r="G1865" s="35"/>
    </row>
    <row r="1866" spans="1:7" ht="14.25" hidden="1" customHeight="1" outlineLevel="3" x14ac:dyDescent="0.2">
      <c r="A1866" s="72" t="s">
        <v>1437</v>
      </c>
      <c r="B1866" s="72" t="s">
        <v>1438</v>
      </c>
      <c r="C1866" s="34" t="s">
        <v>29</v>
      </c>
      <c r="D1866" s="35">
        <f t="shared" ref="D1866:D1872" si="852">E1866*G$2</f>
        <v>49.95</v>
      </c>
      <c r="E1866" s="60">
        <v>1.1100000000000001</v>
      </c>
      <c r="F1866" s="35">
        <f t="shared" si="846"/>
        <v>49.95</v>
      </c>
      <c r="G1866" s="35">
        <f t="shared" ref="G1866:G1872" si="853">E1866*(1-G$3)</f>
        <v>1.1100000000000001</v>
      </c>
    </row>
    <row r="1867" spans="1:7" ht="14.25" hidden="1" customHeight="1" outlineLevel="3" x14ac:dyDescent="0.2">
      <c r="A1867" s="72" t="s">
        <v>1439</v>
      </c>
      <c r="B1867" s="72" t="s">
        <v>1440</v>
      </c>
      <c r="C1867" s="34" t="s">
        <v>29</v>
      </c>
      <c r="D1867" s="35">
        <f t="shared" si="852"/>
        <v>26.549999999999997</v>
      </c>
      <c r="E1867" s="60">
        <v>0.59</v>
      </c>
      <c r="F1867" s="35">
        <f t="shared" si="846"/>
        <v>26.549999999999997</v>
      </c>
      <c r="G1867" s="35">
        <f t="shared" si="853"/>
        <v>0.59</v>
      </c>
    </row>
    <row r="1868" spans="1:7" ht="14.25" hidden="1" customHeight="1" outlineLevel="3" x14ac:dyDescent="0.2">
      <c r="A1868" s="72" t="s">
        <v>1441</v>
      </c>
      <c r="B1868" s="72" t="s">
        <v>1442</v>
      </c>
      <c r="C1868" s="34" t="s">
        <v>29</v>
      </c>
      <c r="D1868" s="35">
        <f t="shared" si="852"/>
        <v>82.8</v>
      </c>
      <c r="E1868" s="60">
        <v>1.84</v>
      </c>
      <c r="F1868" s="35">
        <f t="shared" si="846"/>
        <v>82.8</v>
      </c>
      <c r="G1868" s="35">
        <f t="shared" si="853"/>
        <v>1.84</v>
      </c>
    </row>
    <row r="1869" spans="1:7" ht="14.25" hidden="1" customHeight="1" outlineLevel="3" x14ac:dyDescent="0.2">
      <c r="A1869" s="72" t="s">
        <v>1443</v>
      </c>
      <c r="B1869" s="72" t="s">
        <v>1444</v>
      </c>
      <c r="C1869" s="34" t="s">
        <v>29</v>
      </c>
      <c r="D1869" s="35">
        <f t="shared" si="852"/>
        <v>135</v>
      </c>
      <c r="E1869" s="60">
        <v>3</v>
      </c>
      <c r="F1869" s="35">
        <f t="shared" si="846"/>
        <v>135</v>
      </c>
      <c r="G1869" s="35">
        <f t="shared" si="853"/>
        <v>3</v>
      </c>
    </row>
    <row r="1870" spans="1:7" ht="14.25" hidden="1" customHeight="1" outlineLevel="3" x14ac:dyDescent="0.2">
      <c r="A1870" s="72" t="s">
        <v>1445</v>
      </c>
      <c r="B1870" s="72" t="s">
        <v>1446</v>
      </c>
      <c r="C1870" s="34" t="s">
        <v>29</v>
      </c>
      <c r="D1870" s="35">
        <f t="shared" si="852"/>
        <v>84.15</v>
      </c>
      <c r="E1870" s="60">
        <v>1.87</v>
      </c>
      <c r="F1870" s="35">
        <f t="shared" si="846"/>
        <v>84.15</v>
      </c>
      <c r="G1870" s="35">
        <f t="shared" si="853"/>
        <v>1.87</v>
      </c>
    </row>
    <row r="1871" spans="1:7" ht="14.25" hidden="1" customHeight="1" outlineLevel="3" x14ac:dyDescent="0.2">
      <c r="A1871" s="72" t="s">
        <v>1447</v>
      </c>
      <c r="B1871" s="72" t="s">
        <v>1448</v>
      </c>
      <c r="C1871" s="34" t="s">
        <v>29</v>
      </c>
      <c r="D1871" s="35">
        <f t="shared" si="852"/>
        <v>86.85</v>
      </c>
      <c r="E1871" s="60">
        <v>1.93</v>
      </c>
      <c r="F1871" s="35">
        <f t="shared" si="846"/>
        <v>86.85</v>
      </c>
      <c r="G1871" s="35">
        <f t="shared" si="853"/>
        <v>1.93</v>
      </c>
    </row>
    <row r="1872" spans="1:7" ht="14.25" hidden="1" customHeight="1" outlineLevel="3" x14ac:dyDescent="0.2">
      <c r="A1872" s="72" t="s">
        <v>1449</v>
      </c>
      <c r="B1872" s="72" t="s">
        <v>1450</v>
      </c>
      <c r="C1872" s="34" t="s">
        <v>29</v>
      </c>
      <c r="D1872" s="35">
        <f t="shared" si="852"/>
        <v>125.55</v>
      </c>
      <c r="E1872" s="60">
        <v>2.79</v>
      </c>
      <c r="F1872" s="35">
        <f t="shared" si="846"/>
        <v>125.55</v>
      </c>
      <c r="G1872" s="35">
        <f t="shared" si="853"/>
        <v>2.79</v>
      </c>
    </row>
    <row r="1873" spans="1:7" ht="14.25" hidden="1" customHeight="1" outlineLevel="3" x14ac:dyDescent="0.2">
      <c r="A1873" s="102" t="s">
        <v>1451</v>
      </c>
      <c r="B1873" s="102" t="s">
        <v>1452</v>
      </c>
      <c r="C1873" s="103" t="s">
        <v>1380</v>
      </c>
      <c r="D1873" s="174" t="s">
        <v>2521</v>
      </c>
      <c r="E1873" s="172"/>
      <c r="F1873" s="35"/>
      <c r="G1873" s="35"/>
    </row>
    <row r="1874" spans="1:7" ht="14.25" hidden="1" customHeight="1" outlineLevel="3" x14ac:dyDescent="0.2">
      <c r="A1874" s="72" t="s">
        <v>1453</v>
      </c>
      <c r="B1874" s="72" t="s">
        <v>1454</v>
      </c>
      <c r="C1874" s="34" t="s">
        <v>29</v>
      </c>
      <c r="D1874" s="35">
        <f t="shared" ref="D1874:D1879" si="854">E1874*G$2</f>
        <v>60.750000000000007</v>
      </c>
      <c r="E1874" s="60">
        <v>1.35</v>
      </c>
      <c r="F1874" s="35">
        <f t="shared" si="846"/>
        <v>60.750000000000007</v>
      </c>
      <c r="G1874" s="35">
        <f t="shared" ref="G1874:G1879" si="855">E1874*(1-G$3)</f>
        <v>1.35</v>
      </c>
    </row>
    <row r="1875" spans="1:7" ht="14.25" hidden="1" customHeight="1" outlineLevel="3" x14ac:dyDescent="0.2">
      <c r="A1875" s="72" t="s">
        <v>1455</v>
      </c>
      <c r="B1875" s="72" t="s">
        <v>1456</v>
      </c>
      <c r="C1875" s="34" t="s">
        <v>29</v>
      </c>
      <c r="D1875" s="35">
        <f t="shared" si="854"/>
        <v>26.549999999999997</v>
      </c>
      <c r="E1875" s="60">
        <v>0.59</v>
      </c>
      <c r="F1875" s="35">
        <f t="shared" si="846"/>
        <v>26.549999999999997</v>
      </c>
      <c r="G1875" s="35">
        <f t="shared" si="855"/>
        <v>0.59</v>
      </c>
    </row>
    <row r="1876" spans="1:7" ht="14.25" hidden="1" customHeight="1" outlineLevel="3" x14ac:dyDescent="0.2">
      <c r="A1876" s="72" t="s">
        <v>1457</v>
      </c>
      <c r="B1876" s="72" t="s">
        <v>1458</v>
      </c>
      <c r="C1876" s="34" t="s">
        <v>29</v>
      </c>
      <c r="D1876" s="35">
        <f t="shared" si="854"/>
        <v>84.15</v>
      </c>
      <c r="E1876" s="60">
        <v>1.87</v>
      </c>
      <c r="F1876" s="35">
        <f t="shared" si="846"/>
        <v>84.15</v>
      </c>
      <c r="G1876" s="35">
        <f t="shared" si="855"/>
        <v>1.87</v>
      </c>
    </row>
    <row r="1877" spans="1:7" ht="14.25" hidden="1" customHeight="1" outlineLevel="3" x14ac:dyDescent="0.2">
      <c r="A1877" s="72" t="s">
        <v>1459</v>
      </c>
      <c r="B1877" s="72" t="s">
        <v>1460</v>
      </c>
      <c r="C1877" s="34" t="s">
        <v>29</v>
      </c>
      <c r="D1877" s="35">
        <f t="shared" si="854"/>
        <v>138.15</v>
      </c>
      <c r="E1877" s="60">
        <v>3.07</v>
      </c>
      <c r="F1877" s="35">
        <f t="shared" si="846"/>
        <v>138.15</v>
      </c>
      <c r="G1877" s="35">
        <f t="shared" si="855"/>
        <v>3.07</v>
      </c>
    </row>
    <row r="1878" spans="1:7" ht="14.25" hidden="1" customHeight="1" outlineLevel="3" x14ac:dyDescent="0.2">
      <c r="A1878" s="72" t="s">
        <v>1461</v>
      </c>
      <c r="B1878" s="72" t="s">
        <v>1462</v>
      </c>
      <c r="C1878" s="34" t="s">
        <v>29</v>
      </c>
      <c r="D1878" s="35">
        <f t="shared" si="854"/>
        <v>105.3</v>
      </c>
      <c r="E1878" s="60">
        <v>2.34</v>
      </c>
      <c r="F1878" s="35">
        <f t="shared" si="846"/>
        <v>105.3</v>
      </c>
      <c r="G1878" s="35">
        <f t="shared" si="855"/>
        <v>2.34</v>
      </c>
    </row>
    <row r="1879" spans="1:7" ht="14.25" hidden="1" customHeight="1" outlineLevel="3" x14ac:dyDescent="0.2">
      <c r="A1879" s="72" t="s">
        <v>1463</v>
      </c>
      <c r="B1879" s="72" t="s">
        <v>1464</v>
      </c>
      <c r="C1879" s="34" t="s">
        <v>29</v>
      </c>
      <c r="D1879" s="35">
        <f t="shared" si="854"/>
        <v>131.85</v>
      </c>
      <c r="E1879" s="60">
        <v>2.93</v>
      </c>
      <c r="F1879" s="35">
        <f t="shared" si="846"/>
        <v>131.85</v>
      </c>
      <c r="G1879" s="35">
        <f t="shared" si="855"/>
        <v>2.93</v>
      </c>
    </row>
    <row r="1880" spans="1:7" ht="14.25" hidden="1" customHeight="1" outlineLevel="3" x14ac:dyDescent="0.2">
      <c r="A1880" s="102" t="s">
        <v>1465</v>
      </c>
      <c r="B1880" s="102" t="s">
        <v>1466</v>
      </c>
      <c r="C1880" s="103" t="s">
        <v>1380</v>
      </c>
      <c r="D1880" s="174" t="s">
        <v>2521</v>
      </c>
      <c r="E1880" s="35"/>
      <c r="F1880" s="35"/>
      <c r="G1880" s="35"/>
    </row>
    <row r="1881" spans="1:7" ht="14.25" hidden="1" customHeight="1" outlineLevel="3" x14ac:dyDescent="0.2">
      <c r="A1881" s="102" t="s">
        <v>1467</v>
      </c>
      <c r="B1881" s="102" t="s">
        <v>1468</v>
      </c>
      <c r="C1881" s="103" t="s">
        <v>1380</v>
      </c>
      <c r="D1881" s="174" t="s">
        <v>2521</v>
      </c>
      <c r="E1881" s="35"/>
      <c r="F1881" s="35"/>
      <c r="G1881" s="35"/>
    </row>
    <row r="1882" spans="1:7" ht="14.25" hidden="1" customHeight="1" outlineLevel="3" x14ac:dyDescent="0.2">
      <c r="A1882" s="72" t="s">
        <v>1469</v>
      </c>
      <c r="B1882" s="72" t="s">
        <v>1470</v>
      </c>
      <c r="C1882" s="34" t="s">
        <v>29</v>
      </c>
      <c r="D1882" s="35">
        <f t="shared" ref="D1882:D1892" si="856">E1882*G$2</f>
        <v>31.499999999999996</v>
      </c>
      <c r="E1882" s="60">
        <v>0.7</v>
      </c>
      <c r="F1882" s="35">
        <f t="shared" si="846"/>
        <v>31.499999999999996</v>
      </c>
      <c r="G1882" s="35">
        <f t="shared" ref="G1882:G1892" si="857">E1882*(1-G$3)</f>
        <v>0.7</v>
      </c>
    </row>
    <row r="1883" spans="1:7" ht="14.25" hidden="1" customHeight="1" outlineLevel="3" x14ac:dyDescent="0.2">
      <c r="A1883" s="72" t="s">
        <v>1471</v>
      </c>
      <c r="B1883" s="72" t="s">
        <v>1472</v>
      </c>
      <c r="C1883" s="34" t="s">
        <v>29</v>
      </c>
      <c r="D1883" s="35">
        <f t="shared" si="856"/>
        <v>67.95</v>
      </c>
      <c r="E1883" s="60">
        <v>1.51</v>
      </c>
      <c r="F1883" s="35">
        <f t="shared" si="846"/>
        <v>67.95</v>
      </c>
      <c r="G1883" s="35">
        <f t="shared" si="857"/>
        <v>1.51</v>
      </c>
    </row>
    <row r="1884" spans="1:7" ht="14.25" hidden="1" customHeight="1" outlineLevel="3" x14ac:dyDescent="0.2">
      <c r="A1884" s="72" t="s">
        <v>1473</v>
      </c>
      <c r="B1884" s="72" t="s">
        <v>1474</v>
      </c>
      <c r="C1884" s="34" t="s">
        <v>29</v>
      </c>
      <c r="D1884" s="35">
        <f t="shared" si="856"/>
        <v>81.45</v>
      </c>
      <c r="E1884" s="60">
        <v>1.81</v>
      </c>
      <c r="F1884" s="35">
        <f t="shared" si="846"/>
        <v>81.45</v>
      </c>
      <c r="G1884" s="35">
        <f t="shared" si="857"/>
        <v>1.81</v>
      </c>
    </row>
    <row r="1885" spans="1:7" ht="14.25" hidden="1" customHeight="1" outlineLevel="3" x14ac:dyDescent="0.2">
      <c r="A1885" s="72" t="s">
        <v>1475</v>
      </c>
      <c r="B1885" s="72" t="s">
        <v>1476</v>
      </c>
      <c r="C1885" s="34" t="s">
        <v>29</v>
      </c>
      <c r="D1885" s="35">
        <f t="shared" si="856"/>
        <v>84.15</v>
      </c>
      <c r="E1885" s="60">
        <v>1.87</v>
      </c>
      <c r="F1885" s="35">
        <f t="shared" si="846"/>
        <v>84.15</v>
      </c>
      <c r="G1885" s="35">
        <f t="shared" si="857"/>
        <v>1.87</v>
      </c>
    </row>
    <row r="1886" spans="1:7" ht="14.25" hidden="1" customHeight="1" outlineLevel="3" x14ac:dyDescent="0.2">
      <c r="A1886" s="72" t="s">
        <v>1477</v>
      </c>
      <c r="B1886" s="72" t="s">
        <v>1478</v>
      </c>
      <c r="C1886" s="34" t="s">
        <v>29</v>
      </c>
      <c r="D1886" s="35">
        <f t="shared" si="856"/>
        <v>71.55</v>
      </c>
      <c r="E1886" s="60">
        <v>1.59</v>
      </c>
      <c r="F1886" s="35">
        <f t="shared" si="846"/>
        <v>71.55</v>
      </c>
      <c r="G1886" s="35">
        <f t="shared" si="857"/>
        <v>1.59</v>
      </c>
    </row>
    <row r="1887" spans="1:7" ht="14.25" hidden="1" customHeight="1" outlineLevel="3" x14ac:dyDescent="0.2">
      <c r="A1887" s="102" t="s">
        <v>1479</v>
      </c>
      <c r="B1887" s="102" t="s">
        <v>1480</v>
      </c>
      <c r="C1887" s="103" t="s">
        <v>1380</v>
      </c>
      <c r="D1887" s="35">
        <f t="shared" si="856"/>
        <v>223.64999999999998</v>
      </c>
      <c r="E1887" s="104">
        <v>4.97</v>
      </c>
      <c r="F1887" s="35">
        <f t="shared" si="846"/>
        <v>223.64999999999998</v>
      </c>
      <c r="G1887" s="35">
        <f t="shared" si="857"/>
        <v>4.97</v>
      </c>
    </row>
    <row r="1888" spans="1:7" ht="14.25" hidden="1" customHeight="1" outlineLevel="3" x14ac:dyDescent="0.2">
      <c r="A1888" s="72" t="s">
        <v>1481</v>
      </c>
      <c r="B1888" s="72" t="s">
        <v>1482</v>
      </c>
      <c r="C1888" s="34" t="s">
        <v>29</v>
      </c>
      <c r="D1888" s="35">
        <f t="shared" si="856"/>
        <v>52.65</v>
      </c>
      <c r="E1888" s="60">
        <v>1.17</v>
      </c>
      <c r="F1888" s="35">
        <f t="shared" si="846"/>
        <v>52.65</v>
      </c>
      <c r="G1888" s="35">
        <f t="shared" si="857"/>
        <v>1.17</v>
      </c>
    </row>
    <row r="1889" spans="1:7" ht="14.25" hidden="1" customHeight="1" outlineLevel="3" x14ac:dyDescent="0.2">
      <c r="A1889" s="72" t="s">
        <v>1483</v>
      </c>
      <c r="B1889" s="72" t="s">
        <v>1484</v>
      </c>
      <c r="C1889" s="34" t="s">
        <v>29</v>
      </c>
      <c r="D1889" s="35">
        <f t="shared" si="856"/>
        <v>1579.5</v>
      </c>
      <c r="E1889" s="60">
        <v>35.1</v>
      </c>
      <c r="F1889" s="35">
        <f t="shared" si="846"/>
        <v>1579.5</v>
      </c>
      <c r="G1889" s="35">
        <f t="shared" si="857"/>
        <v>35.1</v>
      </c>
    </row>
    <row r="1890" spans="1:7" ht="14.25" hidden="1" customHeight="1" outlineLevel="3" x14ac:dyDescent="0.2">
      <c r="A1890" s="72" t="s">
        <v>1485</v>
      </c>
      <c r="B1890" s="72" t="s">
        <v>1486</v>
      </c>
      <c r="C1890" s="34" t="s">
        <v>29</v>
      </c>
      <c r="D1890" s="35">
        <f t="shared" si="856"/>
        <v>1579.5</v>
      </c>
      <c r="E1890" s="60">
        <v>35.1</v>
      </c>
      <c r="F1890" s="35">
        <f t="shared" si="846"/>
        <v>1579.5</v>
      </c>
      <c r="G1890" s="35">
        <f t="shared" si="857"/>
        <v>35.1</v>
      </c>
    </row>
    <row r="1891" spans="1:7" ht="14.25" hidden="1" customHeight="1" outlineLevel="3" x14ac:dyDescent="0.2">
      <c r="A1891" s="72" t="s">
        <v>1487</v>
      </c>
      <c r="B1891" s="72" t="s">
        <v>1488</v>
      </c>
      <c r="C1891" s="34" t="s">
        <v>29</v>
      </c>
      <c r="D1891" s="35">
        <f t="shared" si="856"/>
        <v>1526.85</v>
      </c>
      <c r="E1891" s="60">
        <v>33.93</v>
      </c>
      <c r="F1891" s="35">
        <f t="shared" si="846"/>
        <v>1526.85</v>
      </c>
      <c r="G1891" s="35">
        <f t="shared" si="857"/>
        <v>33.93</v>
      </c>
    </row>
    <row r="1892" spans="1:7" ht="14.25" hidden="1" customHeight="1" outlineLevel="3" x14ac:dyDescent="0.2">
      <c r="A1892" s="72" t="s">
        <v>1489</v>
      </c>
      <c r="B1892" s="72" t="s">
        <v>1490</v>
      </c>
      <c r="C1892" s="34" t="s">
        <v>29</v>
      </c>
      <c r="D1892" s="35">
        <f t="shared" si="856"/>
        <v>1737.45</v>
      </c>
      <c r="E1892" s="60">
        <v>38.61</v>
      </c>
      <c r="F1892" s="35">
        <f t="shared" si="846"/>
        <v>1737.45</v>
      </c>
      <c r="G1892" s="35">
        <f t="shared" si="857"/>
        <v>38.61</v>
      </c>
    </row>
    <row r="1893" spans="1:7" ht="14.25" hidden="1" customHeight="1" outlineLevel="2" collapsed="1" x14ac:dyDescent="0.2">
      <c r="A1893" s="200"/>
      <c r="B1893" s="57" t="s">
        <v>1491</v>
      </c>
      <c r="C1893" s="58"/>
      <c r="D1893" s="30"/>
      <c r="E1893" s="30"/>
      <c r="F1893" s="51"/>
      <c r="G1893" s="51"/>
    </row>
    <row r="1894" spans="1:7" ht="14.25" hidden="1" customHeight="1" outlineLevel="3" x14ac:dyDescent="0.2">
      <c r="A1894" s="102" t="s">
        <v>1492</v>
      </c>
      <c r="B1894" s="102" t="s">
        <v>1493</v>
      </c>
      <c r="C1894" s="103" t="s">
        <v>1380</v>
      </c>
      <c r="D1894" s="35">
        <f t="shared" ref="D1894:D1912" si="858">E1894*G$2</f>
        <v>315</v>
      </c>
      <c r="E1894" s="104">
        <v>7</v>
      </c>
      <c r="F1894" s="35">
        <f t="shared" si="846"/>
        <v>315</v>
      </c>
      <c r="G1894" s="35">
        <f t="shared" ref="G1894:G1912" si="859">E1894*(1-G$3)</f>
        <v>7</v>
      </c>
    </row>
    <row r="1895" spans="1:7" ht="14.25" hidden="1" customHeight="1" outlineLevel="3" x14ac:dyDescent="0.2">
      <c r="A1895" s="72" t="s">
        <v>1494</v>
      </c>
      <c r="B1895" s="72" t="s">
        <v>1495</v>
      </c>
      <c r="C1895" s="34" t="s">
        <v>1380</v>
      </c>
      <c r="D1895" s="35">
        <f t="shared" si="858"/>
        <v>157.94999999999999</v>
      </c>
      <c r="E1895" s="54">
        <v>3.51</v>
      </c>
      <c r="F1895" s="35">
        <f t="shared" si="846"/>
        <v>157.94999999999999</v>
      </c>
      <c r="G1895" s="35">
        <f t="shared" si="859"/>
        <v>3.51</v>
      </c>
    </row>
    <row r="1896" spans="1:7" ht="14.25" hidden="1" customHeight="1" outlineLevel="3" x14ac:dyDescent="0.2">
      <c r="A1896" s="72" t="s">
        <v>1496</v>
      </c>
      <c r="B1896" s="72" t="s">
        <v>1497</v>
      </c>
      <c r="C1896" s="34" t="s">
        <v>29</v>
      </c>
      <c r="D1896" s="35">
        <f t="shared" si="858"/>
        <v>81</v>
      </c>
      <c r="E1896" s="60">
        <v>1.8</v>
      </c>
      <c r="F1896" s="35">
        <f t="shared" si="846"/>
        <v>81</v>
      </c>
      <c r="G1896" s="35">
        <f t="shared" si="859"/>
        <v>1.8</v>
      </c>
    </row>
    <row r="1897" spans="1:7" ht="14.25" hidden="1" customHeight="1" outlineLevel="3" x14ac:dyDescent="0.2">
      <c r="A1897" s="72" t="s">
        <v>1498</v>
      </c>
      <c r="B1897" s="72" t="s">
        <v>1499</v>
      </c>
      <c r="C1897" s="34" t="s">
        <v>29</v>
      </c>
      <c r="D1897" s="35">
        <f t="shared" si="858"/>
        <v>65.7</v>
      </c>
      <c r="E1897" s="60">
        <v>1.46</v>
      </c>
      <c r="F1897" s="35">
        <f t="shared" si="846"/>
        <v>65.7</v>
      </c>
      <c r="G1897" s="35">
        <f t="shared" si="859"/>
        <v>1.46</v>
      </c>
    </row>
    <row r="1898" spans="1:7" ht="14.25" hidden="1" customHeight="1" outlineLevel="3" x14ac:dyDescent="0.2">
      <c r="A1898" s="72" t="s">
        <v>1500</v>
      </c>
      <c r="B1898" s="72" t="s">
        <v>1501</v>
      </c>
      <c r="C1898" s="34" t="s">
        <v>29</v>
      </c>
      <c r="D1898" s="35">
        <f t="shared" si="858"/>
        <v>113.85</v>
      </c>
      <c r="E1898" s="60">
        <v>2.5299999999999998</v>
      </c>
      <c r="F1898" s="35">
        <f t="shared" si="846"/>
        <v>113.85</v>
      </c>
      <c r="G1898" s="35">
        <f t="shared" si="859"/>
        <v>2.5299999999999998</v>
      </c>
    </row>
    <row r="1899" spans="1:7" ht="14.25" hidden="1" customHeight="1" outlineLevel="3" x14ac:dyDescent="0.2">
      <c r="A1899" s="72" t="s">
        <v>1502</v>
      </c>
      <c r="B1899" s="72" t="s">
        <v>1503</v>
      </c>
      <c r="C1899" s="34" t="s">
        <v>29</v>
      </c>
      <c r="D1899" s="35">
        <f t="shared" si="858"/>
        <v>134.55000000000001</v>
      </c>
      <c r="E1899" s="60">
        <v>2.99</v>
      </c>
      <c r="F1899" s="35">
        <f t="shared" si="846"/>
        <v>134.55000000000001</v>
      </c>
      <c r="G1899" s="35">
        <f t="shared" si="859"/>
        <v>2.99</v>
      </c>
    </row>
    <row r="1900" spans="1:7" ht="14.25" hidden="1" customHeight="1" outlineLevel="3" x14ac:dyDescent="0.2">
      <c r="A1900" s="72" t="s">
        <v>1504</v>
      </c>
      <c r="B1900" s="72" t="s">
        <v>1505</v>
      </c>
      <c r="C1900" s="34" t="s">
        <v>29</v>
      </c>
      <c r="D1900" s="35">
        <f t="shared" si="858"/>
        <v>110.7</v>
      </c>
      <c r="E1900" s="60">
        <v>2.46</v>
      </c>
      <c r="F1900" s="35">
        <f t="shared" si="846"/>
        <v>110.7</v>
      </c>
      <c r="G1900" s="35">
        <f t="shared" si="859"/>
        <v>2.46</v>
      </c>
    </row>
    <row r="1901" spans="1:7" ht="14.25" hidden="1" customHeight="1" outlineLevel="3" x14ac:dyDescent="0.2">
      <c r="A1901" s="72" t="s">
        <v>1506</v>
      </c>
      <c r="B1901" s="72" t="s">
        <v>1507</v>
      </c>
      <c r="C1901" s="34" t="s">
        <v>29</v>
      </c>
      <c r="D1901" s="35">
        <f t="shared" si="858"/>
        <v>52.65</v>
      </c>
      <c r="E1901" s="60">
        <v>1.17</v>
      </c>
      <c r="F1901" s="35">
        <f t="shared" si="846"/>
        <v>52.65</v>
      </c>
      <c r="G1901" s="35">
        <f t="shared" si="859"/>
        <v>1.17</v>
      </c>
    </row>
    <row r="1902" spans="1:7" ht="14.25" hidden="1" customHeight="1" outlineLevel="3" x14ac:dyDescent="0.2">
      <c r="A1902" s="72" t="s">
        <v>1508</v>
      </c>
      <c r="B1902" s="72" t="s">
        <v>1509</v>
      </c>
      <c r="C1902" s="34" t="s">
        <v>29</v>
      </c>
      <c r="D1902" s="35">
        <f t="shared" si="858"/>
        <v>51.749999999999993</v>
      </c>
      <c r="E1902" s="60">
        <v>1.1499999999999999</v>
      </c>
      <c r="F1902" s="35">
        <f t="shared" si="846"/>
        <v>51.749999999999993</v>
      </c>
      <c r="G1902" s="35">
        <f t="shared" si="859"/>
        <v>1.1499999999999999</v>
      </c>
    </row>
    <row r="1903" spans="1:7" ht="14.25" hidden="1" customHeight="1" outlineLevel="3" x14ac:dyDescent="0.2">
      <c r="A1903" s="72" t="s">
        <v>1510</v>
      </c>
      <c r="B1903" s="72" t="s">
        <v>1511</v>
      </c>
      <c r="C1903" s="34" t="s">
        <v>29</v>
      </c>
      <c r="D1903" s="35">
        <f t="shared" si="858"/>
        <v>115.64999999999999</v>
      </c>
      <c r="E1903" s="60">
        <v>2.57</v>
      </c>
      <c r="F1903" s="35">
        <f t="shared" ref="F1903:F1969" si="860">G1903*G$2</f>
        <v>115.64999999999999</v>
      </c>
      <c r="G1903" s="35">
        <f t="shared" si="859"/>
        <v>2.57</v>
      </c>
    </row>
    <row r="1904" spans="1:7" ht="14.25" hidden="1" customHeight="1" outlineLevel="3" x14ac:dyDescent="0.2">
      <c r="A1904" s="102" t="s">
        <v>1512</v>
      </c>
      <c r="B1904" s="102" t="s">
        <v>1513</v>
      </c>
      <c r="C1904" s="103" t="s">
        <v>1380</v>
      </c>
      <c r="D1904" s="35">
        <f t="shared" si="858"/>
        <v>431.55</v>
      </c>
      <c r="E1904" s="105">
        <v>9.59</v>
      </c>
      <c r="F1904" s="35">
        <f t="shared" si="860"/>
        <v>431.55</v>
      </c>
      <c r="G1904" s="35">
        <f t="shared" si="859"/>
        <v>9.59</v>
      </c>
    </row>
    <row r="1905" spans="1:7" ht="14.25" hidden="1" customHeight="1" outlineLevel="3" x14ac:dyDescent="0.2">
      <c r="A1905" s="72" t="s">
        <v>1514</v>
      </c>
      <c r="B1905" s="72" t="s">
        <v>1515</v>
      </c>
      <c r="C1905" s="34" t="s">
        <v>1380</v>
      </c>
      <c r="D1905" s="35">
        <f t="shared" si="858"/>
        <v>75.149999999999991</v>
      </c>
      <c r="E1905" s="60">
        <v>1.67</v>
      </c>
      <c r="F1905" s="35">
        <f t="shared" si="860"/>
        <v>75.149999999999991</v>
      </c>
      <c r="G1905" s="35">
        <f t="shared" si="859"/>
        <v>1.67</v>
      </c>
    </row>
    <row r="1906" spans="1:7" ht="14.25" hidden="1" customHeight="1" outlineLevel="3" x14ac:dyDescent="0.2">
      <c r="A1906" s="72" t="s">
        <v>1516</v>
      </c>
      <c r="B1906" s="72" t="s">
        <v>1517</v>
      </c>
      <c r="C1906" s="34" t="s">
        <v>29</v>
      </c>
      <c r="D1906" s="35">
        <f t="shared" si="858"/>
        <v>57.6</v>
      </c>
      <c r="E1906" s="60">
        <v>1.28</v>
      </c>
      <c r="F1906" s="35">
        <f t="shared" si="860"/>
        <v>57.6</v>
      </c>
      <c r="G1906" s="35">
        <f t="shared" si="859"/>
        <v>1.28</v>
      </c>
    </row>
    <row r="1907" spans="1:7" ht="14.25" hidden="1" customHeight="1" outlineLevel="3" x14ac:dyDescent="0.2">
      <c r="A1907" s="72" t="s">
        <v>1518</v>
      </c>
      <c r="B1907" s="72" t="s">
        <v>1519</v>
      </c>
      <c r="C1907" s="34" t="s">
        <v>29</v>
      </c>
      <c r="D1907" s="35">
        <f t="shared" si="858"/>
        <v>87.75</v>
      </c>
      <c r="E1907" s="60">
        <v>1.95</v>
      </c>
      <c r="F1907" s="35">
        <f t="shared" si="860"/>
        <v>87.75</v>
      </c>
      <c r="G1907" s="35">
        <f t="shared" si="859"/>
        <v>1.95</v>
      </c>
    </row>
    <row r="1908" spans="1:7" ht="14.25" hidden="1" customHeight="1" outlineLevel="3" x14ac:dyDescent="0.2">
      <c r="A1908" s="72" t="s">
        <v>1520</v>
      </c>
      <c r="B1908" s="72" t="s">
        <v>1521</v>
      </c>
      <c r="C1908" s="34" t="s">
        <v>29</v>
      </c>
      <c r="D1908" s="35">
        <f t="shared" si="858"/>
        <v>94.949999999999989</v>
      </c>
      <c r="E1908" s="60">
        <v>2.11</v>
      </c>
      <c r="F1908" s="35">
        <f t="shared" si="860"/>
        <v>94.949999999999989</v>
      </c>
      <c r="G1908" s="35">
        <f t="shared" si="859"/>
        <v>2.11</v>
      </c>
    </row>
    <row r="1909" spans="1:7" ht="14.25" hidden="1" customHeight="1" outlineLevel="3" x14ac:dyDescent="0.2">
      <c r="A1909" s="72" t="s">
        <v>1522</v>
      </c>
      <c r="B1909" s="72" t="s">
        <v>1523</v>
      </c>
      <c r="C1909" s="34" t="s">
        <v>29</v>
      </c>
      <c r="D1909" s="35">
        <f t="shared" si="858"/>
        <v>85.95</v>
      </c>
      <c r="E1909" s="60">
        <v>1.91</v>
      </c>
      <c r="F1909" s="35">
        <f t="shared" si="860"/>
        <v>85.95</v>
      </c>
      <c r="G1909" s="35">
        <f t="shared" si="859"/>
        <v>1.91</v>
      </c>
    </row>
    <row r="1910" spans="1:7" ht="14.25" hidden="1" customHeight="1" outlineLevel="3" x14ac:dyDescent="0.2">
      <c r="A1910" s="72" t="s">
        <v>1524</v>
      </c>
      <c r="B1910" s="72" t="s">
        <v>1525</v>
      </c>
      <c r="C1910" s="34" t="s">
        <v>29</v>
      </c>
      <c r="D1910" s="35">
        <f t="shared" si="858"/>
        <v>40.950000000000003</v>
      </c>
      <c r="E1910" s="60">
        <v>0.91</v>
      </c>
      <c r="F1910" s="35">
        <f t="shared" si="860"/>
        <v>40.950000000000003</v>
      </c>
      <c r="G1910" s="35">
        <f t="shared" si="859"/>
        <v>0.91</v>
      </c>
    </row>
    <row r="1911" spans="1:7" ht="14.25" hidden="1" customHeight="1" outlineLevel="3" x14ac:dyDescent="0.2">
      <c r="A1911" s="72" t="s">
        <v>1526</v>
      </c>
      <c r="B1911" s="72" t="s">
        <v>1527</v>
      </c>
      <c r="C1911" s="34" t="s">
        <v>29</v>
      </c>
      <c r="D1911" s="35">
        <f t="shared" si="858"/>
        <v>43.199999999999996</v>
      </c>
      <c r="E1911" s="60">
        <v>0.96</v>
      </c>
      <c r="F1911" s="35">
        <f t="shared" si="860"/>
        <v>43.199999999999996</v>
      </c>
      <c r="G1911" s="35">
        <f t="shared" si="859"/>
        <v>0.96</v>
      </c>
    </row>
    <row r="1912" spans="1:7" ht="14.25" hidden="1" customHeight="1" outlineLevel="3" x14ac:dyDescent="0.2">
      <c r="A1912" s="72" t="s">
        <v>1528</v>
      </c>
      <c r="B1912" s="72" t="s">
        <v>1529</v>
      </c>
      <c r="C1912" s="34" t="s">
        <v>29</v>
      </c>
      <c r="D1912" s="35">
        <f t="shared" si="858"/>
        <v>85.95</v>
      </c>
      <c r="E1912" s="60">
        <v>1.91</v>
      </c>
      <c r="F1912" s="35">
        <f t="shared" si="860"/>
        <v>85.95</v>
      </c>
      <c r="G1912" s="35">
        <f t="shared" si="859"/>
        <v>1.91</v>
      </c>
    </row>
    <row r="1913" spans="1:7" ht="14.25" hidden="1" customHeight="1" outlineLevel="3" x14ac:dyDescent="0.2">
      <c r="A1913" s="102" t="s">
        <v>1530</v>
      </c>
      <c r="B1913" s="102" t="s">
        <v>1531</v>
      </c>
      <c r="C1913" s="103" t="s">
        <v>1380</v>
      </c>
      <c r="D1913" s="174" t="s">
        <v>2521</v>
      </c>
      <c r="E1913" s="104"/>
      <c r="F1913" s="35"/>
      <c r="G1913" s="35"/>
    </row>
    <row r="1914" spans="1:7" ht="14.25" hidden="1" customHeight="1" outlineLevel="3" x14ac:dyDescent="0.2">
      <c r="A1914" s="72" t="s">
        <v>1532</v>
      </c>
      <c r="B1914" s="72" t="s">
        <v>1533</v>
      </c>
      <c r="C1914" s="34" t="s">
        <v>29</v>
      </c>
      <c r="D1914" s="35">
        <f t="shared" ref="D1914:D1926" si="861">E1914*G$2</f>
        <v>94.5</v>
      </c>
      <c r="E1914" s="60">
        <v>2.1</v>
      </c>
      <c r="F1914" s="35">
        <f t="shared" si="860"/>
        <v>94.5</v>
      </c>
      <c r="G1914" s="35">
        <f t="shared" ref="G1914:G1926" si="862">E1914*(1-G$3)</f>
        <v>2.1</v>
      </c>
    </row>
    <row r="1915" spans="1:7" ht="14.25" hidden="1" customHeight="1" outlineLevel="3" x14ac:dyDescent="0.2">
      <c r="A1915" s="72" t="s">
        <v>2158</v>
      </c>
      <c r="B1915" s="72" t="s">
        <v>1533</v>
      </c>
      <c r="C1915" s="34" t="s">
        <v>29</v>
      </c>
      <c r="D1915" s="35">
        <f t="shared" si="861"/>
        <v>94.5</v>
      </c>
      <c r="E1915" s="60">
        <v>2.1</v>
      </c>
      <c r="F1915" s="35">
        <f t="shared" si="860"/>
        <v>94.5</v>
      </c>
      <c r="G1915" s="35">
        <f t="shared" si="862"/>
        <v>2.1</v>
      </c>
    </row>
    <row r="1916" spans="1:7" ht="14.25" hidden="1" customHeight="1" outlineLevel="3" x14ac:dyDescent="0.2">
      <c r="A1916" s="72" t="s">
        <v>2159</v>
      </c>
      <c r="B1916" s="72" t="s">
        <v>1534</v>
      </c>
      <c r="C1916" s="34" t="s">
        <v>29</v>
      </c>
      <c r="D1916" s="35">
        <f t="shared" si="861"/>
        <v>85.5</v>
      </c>
      <c r="E1916" s="60">
        <v>1.9</v>
      </c>
      <c r="F1916" s="35">
        <f t="shared" si="860"/>
        <v>85.5</v>
      </c>
      <c r="G1916" s="35">
        <f t="shared" si="862"/>
        <v>1.9</v>
      </c>
    </row>
    <row r="1917" spans="1:7" ht="14.25" hidden="1" customHeight="1" outlineLevel="3" x14ac:dyDescent="0.2">
      <c r="A1917" s="72" t="s">
        <v>1530</v>
      </c>
      <c r="B1917" s="72" t="s">
        <v>1531</v>
      </c>
      <c r="C1917" s="34" t="s">
        <v>29</v>
      </c>
      <c r="D1917" s="35">
        <f t="shared" si="861"/>
        <v>508.50000000000006</v>
      </c>
      <c r="E1917" s="60">
        <v>11.3</v>
      </c>
      <c r="F1917" s="35">
        <f t="shared" si="860"/>
        <v>508.50000000000006</v>
      </c>
      <c r="G1917" s="35">
        <f t="shared" si="862"/>
        <v>11.3</v>
      </c>
    </row>
    <row r="1918" spans="1:7" ht="14.25" hidden="1" customHeight="1" outlineLevel="3" x14ac:dyDescent="0.2">
      <c r="A1918" s="72" t="s">
        <v>2160</v>
      </c>
      <c r="B1918" s="72" t="s">
        <v>1535</v>
      </c>
      <c r="C1918" s="34" t="s">
        <v>29</v>
      </c>
      <c r="D1918" s="35">
        <f t="shared" si="861"/>
        <v>206.99999999999997</v>
      </c>
      <c r="E1918" s="60">
        <v>4.5999999999999996</v>
      </c>
      <c r="F1918" s="35">
        <f t="shared" ref="F1918:F1922" si="863">G1918*G$2</f>
        <v>206.99999999999997</v>
      </c>
      <c r="G1918" s="35">
        <f t="shared" si="862"/>
        <v>4.5999999999999996</v>
      </c>
    </row>
    <row r="1919" spans="1:7" ht="14.25" hidden="1" customHeight="1" outlineLevel="3" x14ac:dyDescent="0.2">
      <c r="A1919" s="72" t="s">
        <v>2161</v>
      </c>
      <c r="B1919" s="72" t="s">
        <v>1536</v>
      </c>
      <c r="C1919" s="34" t="s">
        <v>29</v>
      </c>
      <c r="D1919" s="35">
        <f t="shared" si="861"/>
        <v>193.5</v>
      </c>
      <c r="E1919" s="60">
        <v>4.3</v>
      </c>
      <c r="F1919" s="35">
        <f t="shared" si="863"/>
        <v>193.5</v>
      </c>
      <c r="G1919" s="35">
        <f t="shared" si="862"/>
        <v>4.3</v>
      </c>
    </row>
    <row r="1920" spans="1:7" ht="14.25" hidden="1" customHeight="1" outlineLevel="3" x14ac:dyDescent="0.2">
      <c r="A1920" s="72" t="s">
        <v>1537</v>
      </c>
      <c r="B1920" s="72" t="s">
        <v>1538</v>
      </c>
      <c r="C1920" s="34" t="s">
        <v>29</v>
      </c>
      <c r="D1920" s="35">
        <f t="shared" si="861"/>
        <v>216</v>
      </c>
      <c r="E1920" s="60">
        <v>4.8</v>
      </c>
      <c r="F1920" s="35">
        <f t="shared" si="863"/>
        <v>216</v>
      </c>
      <c r="G1920" s="35">
        <f t="shared" si="862"/>
        <v>4.8</v>
      </c>
    </row>
    <row r="1921" spans="1:7" ht="14.25" hidden="1" customHeight="1" outlineLevel="3" x14ac:dyDescent="0.2">
      <c r="A1921" s="72" t="s">
        <v>2162</v>
      </c>
      <c r="B1921" s="72" t="s">
        <v>1539</v>
      </c>
      <c r="C1921" s="34" t="s">
        <v>29</v>
      </c>
      <c r="D1921" s="35">
        <f t="shared" si="861"/>
        <v>108</v>
      </c>
      <c r="E1921" s="60">
        <v>2.4</v>
      </c>
      <c r="F1921" s="35">
        <f t="shared" si="863"/>
        <v>108</v>
      </c>
      <c r="G1921" s="35">
        <f t="shared" si="862"/>
        <v>2.4</v>
      </c>
    </row>
    <row r="1922" spans="1:7" ht="14.25" hidden="1" customHeight="1" outlineLevel="3" x14ac:dyDescent="0.2">
      <c r="A1922" s="72" t="s">
        <v>1540</v>
      </c>
      <c r="B1922" s="72" t="s">
        <v>1541</v>
      </c>
      <c r="C1922" s="34" t="s">
        <v>29</v>
      </c>
      <c r="D1922" s="35">
        <f t="shared" si="861"/>
        <v>385.20000000000005</v>
      </c>
      <c r="E1922" s="60">
        <v>8.56</v>
      </c>
      <c r="F1922" s="35">
        <f t="shared" si="863"/>
        <v>385.20000000000005</v>
      </c>
      <c r="G1922" s="35">
        <f t="shared" si="862"/>
        <v>8.56</v>
      </c>
    </row>
    <row r="1923" spans="1:7" ht="14.25" hidden="1" customHeight="1" outlineLevel="3" x14ac:dyDescent="0.2">
      <c r="A1923" s="72" t="s">
        <v>1494</v>
      </c>
      <c r="B1923" s="72" t="s">
        <v>1495</v>
      </c>
      <c r="C1923" s="34" t="s">
        <v>29</v>
      </c>
      <c r="D1923" s="35">
        <f t="shared" si="861"/>
        <v>162</v>
      </c>
      <c r="E1923" s="60">
        <v>3.6</v>
      </c>
      <c r="F1923" s="35">
        <f t="shared" si="860"/>
        <v>162</v>
      </c>
      <c r="G1923" s="35">
        <f t="shared" si="862"/>
        <v>3.6</v>
      </c>
    </row>
    <row r="1924" spans="1:7" ht="14.25" hidden="1" customHeight="1" outlineLevel="3" x14ac:dyDescent="0.2">
      <c r="A1924" s="72" t="s">
        <v>1542</v>
      </c>
      <c r="B1924" s="72" t="s">
        <v>1543</v>
      </c>
      <c r="C1924" s="34" t="s">
        <v>29</v>
      </c>
      <c r="D1924" s="35">
        <f t="shared" si="861"/>
        <v>45</v>
      </c>
      <c r="E1924" s="60">
        <v>1</v>
      </c>
      <c r="F1924" s="35">
        <f t="shared" si="860"/>
        <v>45</v>
      </c>
      <c r="G1924" s="35">
        <f t="shared" si="862"/>
        <v>1</v>
      </c>
    </row>
    <row r="1925" spans="1:7" ht="14.25" hidden="1" customHeight="1" outlineLevel="3" x14ac:dyDescent="0.2">
      <c r="A1925" s="72" t="s">
        <v>1544</v>
      </c>
      <c r="B1925" s="72" t="s">
        <v>1545</v>
      </c>
      <c r="C1925" s="34" t="s">
        <v>29</v>
      </c>
      <c r="D1925" s="35">
        <f t="shared" si="861"/>
        <v>211.5</v>
      </c>
      <c r="E1925" s="60">
        <v>4.7</v>
      </c>
      <c r="F1925" s="35">
        <f t="shared" si="860"/>
        <v>211.5</v>
      </c>
      <c r="G1925" s="35">
        <f t="shared" si="862"/>
        <v>4.7</v>
      </c>
    </row>
    <row r="1926" spans="1:7" ht="14.25" hidden="1" customHeight="1" outlineLevel="3" x14ac:dyDescent="0.2">
      <c r="A1926" s="72" t="s">
        <v>2163</v>
      </c>
      <c r="B1926" s="72" t="s">
        <v>1545</v>
      </c>
      <c r="C1926" s="34" t="s">
        <v>29</v>
      </c>
      <c r="D1926" s="35">
        <f t="shared" si="861"/>
        <v>211.5</v>
      </c>
      <c r="E1926" s="60">
        <v>4.7</v>
      </c>
      <c r="F1926" s="35">
        <f t="shared" si="860"/>
        <v>211.5</v>
      </c>
      <c r="G1926" s="35">
        <f t="shared" si="862"/>
        <v>4.7</v>
      </c>
    </row>
    <row r="1927" spans="1:7" ht="14.25" hidden="1" customHeight="1" outlineLevel="3" x14ac:dyDescent="0.2">
      <c r="A1927" s="102" t="s">
        <v>1546</v>
      </c>
      <c r="B1927" s="102" t="s">
        <v>1547</v>
      </c>
      <c r="C1927" s="103" t="s">
        <v>1380</v>
      </c>
      <c r="D1927" s="174" t="s">
        <v>2521</v>
      </c>
      <c r="E1927" s="172"/>
      <c r="F1927" s="35"/>
      <c r="G1927" s="35"/>
    </row>
    <row r="1928" spans="1:7" ht="14.25" hidden="1" customHeight="1" outlineLevel="3" x14ac:dyDescent="0.2">
      <c r="A1928" s="72" t="s">
        <v>1548</v>
      </c>
      <c r="B1928" s="72" t="s">
        <v>1549</v>
      </c>
      <c r="C1928" s="34" t="s">
        <v>1380</v>
      </c>
      <c r="D1928" s="35">
        <f t="shared" ref="D1928:D1936" si="864">E1928*G$2</f>
        <v>237.14999999999998</v>
      </c>
      <c r="E1928" s="54">
        <v>5.27</v>
      </c>
      <c r="F1928" s="35">
        <f t="shared" si="860"/>
        <v>237.14999999999998</v>
      </c>
      <c r="G1928" s="35">
        <f t="shared" ref="G1928:G1936" si="865">E1928*(1-G$3)</f>
        <v>5.27</v>
      </c>
    </row>
    <row r="1929" spans="1:7" ht="14.25" hidden="1" customHeight="1" outlineLevel="3" x14ac:dyDescent="0.2">
      <c r="A1929" s="72" t="s">
        <v>1550</v>
      </c>
      <c r="B1929" s="72" t="s">
        <v>1551</v>
      </c>
      <c r="C1929" s="34" t="s">
        <v>29</v>
      </c>
      <c r="D1929" s="35">
        <f t="shared" si="864"/>
        <v>79.2</v>
      </c>
      <c r="E1929" s="60">
        <v>1.76</v>
      </c>
      <c r="F1929" s="35">
        <f t="shared" si="860"/>
        <v>79.2</v>
      </c>
      <c r="G1929" s="35">
        <f t="shared" si="865"/>
        <v>1.76</v>
      </c>
    </row>
    <row r="1930" spans="1:7" ht="14.25" hidden="1" customHeight="1" outlineLevel="3" x14ac:dyDescent="0.2">
      <c r="A1930" s="72" t="s">
        <v>1552</v>
      </c>
      <c r="B1930" s="72" t="s">
        <v>1553</v>
      </c>
      <c r="C1930" s="34" t="s">
        <v>29</v>
      </c>
      <c r="D1930" s="35">
        <f t="shared" si="864"/>
        <v>105.3</v>
      </c>
      <c r="E1930" s="60">
        <v>2.34</v>
      </c>
      <c r="F1930" s="35">
        <f t="shared" si="860"/>
        <v>105.3</v>
      </c>
      <c r="G1930" s="35">
        <f t="shared" si="865"/>
        <v>2.34</v>
      </c>
    </row>
    <row r="1931" spans="1:7" ht="14.25" hidden="1" customHeight="1" outlineLevel="3" x14ac:dyDescent="0.2">
      <c r="A1931" s="72" t="s">
        <v>1554</v>
      </c>
      <c r="B1931" s="72" t="s">
        <v>1555</v>
      </c>
      <c r="C1931" s="34" t="s">
        <v>29</v>
      </c>
      <c r="D1931" s="35">
        <f t="shared" si="864"/>
        <v>1842.7500000000002</v>
      </c>
      <c r="E1931" s="60">
        <v>40.950000000000003</v>
      </c>
      <c r="F1931" s="35">
        <f t="shared" si="860"/>
        <v>1842.7500000000002</v>
      </c>
      <c r="G1931" s="35">
        <f t="shared" si="865"/>
        <v>40.950000000000003</v>
      </c>
    </row>
    <row r="1932" spans="1:7" ht="14.25" hidden="1" customHeight="1" outlineLevel="3" x14ac:dyDescent="0.2">
      <c r="A1932" s="72" t="s">
        <v>1556</v>
      </c>
      <c r="B1932" s="72" t="s">
        <v>1557</v>
      </c>
      <c r="C1932" s="34" t="s">
        <v>29</v>
      </c>
      <c r="D1932" s="35">
        <f t="shared" si="864"/>
        <v>2006.1</v>
      </c>
      <c r="E1932" s="60">
        <v>44.58</v>
      </c>
      <c r="F1932" s="35">
        <f t="shared" si="860"/>
        <v>2006.1</v>
      </c>
      <c r="G1932" s="35">
        <f t="shared" si="865"/>
        <v>44.58</v>
      </c>
    </row>
    <row r="1933" spans="1:7" ht="14.25" hidden="1" customHeight="1" outlineLevel="3" x14ac:dyDescent="0.2">
      <c r="A1933" s="72" t="s">
        <v>1558</v>
      </c>
      <c r="B1933" s="72" t="s">
        <v>1559</v>
      </c>
      <c r="C1933" s="34" t="s">
        <v>29</v>
      </c>
      <c r="D1933" s="35">
        <f t="shared" si="864"/>
        <v>173.7</v>
      </c>
      <c r="E1933" s="60">
        <v>3.86</v>
      </c>
      <c r="F1933" s="35">
        <f t="shared" si="860"/>
        <v>173.7</v>
      </c>
      <c r="G1933" s="35">
        <f t="shared" si="865"/>
        <v>3.86</v>
      </c>
    </row>
    <row r="1934" spans="1:7" ht="14.25" hidden="1" customHeight="1" outlineLevel="3" x14ac:dyDescent="0.2">
      <c r="A1934" s="72" t="s">
        <v>1560</v>
      </c>
      <c r="B1934" s="72" t="s">
        <v>1561</v>
      </c>
      <c r="C1934" s="34" t="s">
        <v>29</v>
      </c>
      <c r="D1934" s="35">
        <f t="shared" si="864"/>
        <v>84.15</v>
      </c>
      <c r="E1934" s="60">
        <v>1.87</v>
      </c>
      <c r="F1934" s="35">
        <f t="shared" si="860"/>
        <v>84.15</v>
      </c>
      <c r="G1934" s="35">
        <f t="shared" si="865"/>
        <v>1.87</v>
      </c>
    </row>
    <row r="1935" spans="1:7" ht="14.25" hidden="1" customHeight="1" outlineLevel="3" x14ac:dyDescent="0.2">
      <c r="A1935" s="72" t="s">
        <v>1562</v>
      </c>
      <c r="B1935" s="72" t="s">
        <v>1563</v>
      </c>
      <c r="C1935" s="34" t="s">
        <v>29</v>
      </c>
      <c r="D1935" s="35">
        <f t="shared" si="864"/>
        <v>157.94999999999999</v>
      </c>
      <c r="E1935" s="60">
        <v>3.51</v>
      </c>
      <c r="F1935" s="35">
        <f t="shared" si="860"/>
        <v>157.94999999999999</v>
      </c>
      <c r="G1935" s="35">
        <f t="shared" si="865"/>
        <v>3.51</v>
      </c>
    </row>
    <row r="1936" spans="1:7" ht="14.25" hidden="1" customHeight="1" outlineLevel="3" x14ac:dyDescent="0.2">
      <c r="A1936" s="72" t="s">
        <v>1564</v>
      </c>
      <c r="B1936" s="72" t="s">
        <v>1565</v>
      </c>
      <c r="C1936" s="34" t="s">
        <v>29</v>
      </c>
      <c r="D1936" s="35">
        <f t="shared" si="864"/>
        <v>421.2</v>
      </c>
      <c r="E1936" s="60">
        <v>9.36</v>
      </c>
      <c r="F1936" s="35">
        <f t="shared" si="860"/>
        <v>421.2</v>
      </c>
      <c r="G1936" s="35">
        <f t="shared" si="865"/>
        <v>9.36</v>
      </c>
    </row>
    <row r="1937" spans="1:7" ht="14.25" hidden="1" customHeight="1" outlineLevel="2" collapsed="1" x14ac:dyDescent="0.2">
      <c r="A1937" s="200"/>
      <c r="B1937" s="28" t="s">
        <v>1566</v>
      </c>
      <c r="C1937" s="29"/>
      <c r="D1937" s="30"/>
      <c r="E1937" s="30"/>
      <c r="F1937" s="51"/>
      <c r="G1937" s="51"/>
    </row>
    <row r="1938" spans="1:7" ht="14.25" hidden="1" customHeight="1" outlineLevel="3" x14ac:dyDescent="0.2">
      <c r="A1938" s="102" t="s">
        <v>1567</v>
      </c>
      <c r="B1938" s="102" t="s">
        <v>1568</v>
      </c>
      <c r="C1938" s="103" t="s">
        <v>1380</v>
      </c>
      <c r="D1938" s="35">
        <f t="shared" ref="D1938:D1948" si="866">E1938*G$2</f>
        <v>526.5</v>
      </c>
      <c r="E1938" s="104">
        <v>11.7</v>
      </c>
      <c r="F1938" s="35">
        <f t="shared" si="860"/>
        <v>526.5</v>
      </c>
      <c r="G1938" s="35">
        <f t="shared" ref="G1938:G1948" si="867">E1938*(1-G$3)</f>
        <v>11.7</v>
      </c>
    </row>
    <row r="1939" spans="1:7" ht="14.25" hidden="1" customHeight="1" outlineLevel="3" x14ac:dyDescent="0.2">
      <c r="A1939" s="102" t="s">
        <v>1569</v>
      </c>
      <c r="B1939" s="102" t="s">
        <v>1570</v>
      </c>
      <c r="C1939" s="103" t="s">
        <v>1380</v>
      </c>
      <c r="D1939" s="35">
        <f t="shared" si="866"/>
        <v>157.5</v>
      </c>
      <c r="E1939" s="104">
        <v>3.5</v>
      </c>
      <c r="F1939" s="35">
        <f t="shared" si="860"/>
        <v>157.5</v>
      </c>
      <c r="G1939" s="35">
        <f t="shared" si="867"/>
        <v>3.5</v>
      </c>
    </row>
    <row r="1940" spans="1:7" ht="14.25" hidden="1" customHeight="1" outlineLevel="3" x14ac:dyDescent="0.2">
      <c r="A1940" s="72" t="s">
        <v>1571</v>
      </c>
      <c r="B1940" s="72" t="s">
        <v>1572</v>
      </c>
      <c r="C1940" s="34" t="s">
        <v>1380</v>
      </c>
      <c r="D1940" s="35">
        <f t="shared" si="866"/>
        <v>179.1</v>
      </c>
      <c r="E1940" s="54">
        <v>3.98</v>
      </c>
      <c r="F1940" s="35">
        <f t="shared" si="860"/>
        <v>179.1</v>
      </c>
      <c r="G1940" s="35">
        <f t="shared" si="867"/>
        <v>3.98</v>
      </c>
    </row>
    <row r="1941" spans="1:7" ht="14.25" hidden="1" customHeight="1" outlineLevel="3" x14ac:dyDescent="0.2">
      <c r="A1941" s="72" t="s">
        <v>1573</v>
      </c>
      <c r="B1941" s="72" t="s">
        <v>1574</v>
      </c>
      <c r="C1941" s="34" t="s">
        <v>29</v>
      </c>
      <c r="D1941" s="35">
        <f t="shared" si="866"/>
        <v>166.05</v>
      </c>
      <c r="E1941" s="60">
        <v>3.69</v>
      </c>
      <c r="F1941" s="35">
        <f t="shared" si="860"/>
        <v>166.05</v>
      </c>
      <c r="G1941" s="35">
        <f t="shared" si="867"/>
        <v>3.69</v>
      </c>
    </row>
    <row r="1942" spans="1:7" ht="14.25" hidden="1" customHeight="1" outlineLevel="3" x14ac:dyDescent="0.2">
      <c r="A1942" s="72" t="s">
        <v>1575</v>
      </c>
      <c r="B1942" s="72" t="s">
        <v>1576</v>
      </c>
      <c r="C1942" s="34" t="s">
        <v>29</v>
      </c>
      <c r="D1942" s="35">
        <f t="shared" si="866"/>
        <v>268.64999999999998</v>
      </c>
      <c r="E1942" s="60">
        <v>5.97</v>
      </c>
      <c r="F1942" s="35">
        <f t="shared" si="860"/>
        <v>268.64999999999998</v>
      </c>
      <c r="G1942" s="35">
        <f t="shared" si="867"/>
        <v>5.97</v>
      </c>
    </row>
    <row r="1943" spans="1:7" ht="14.25" hidden="1" customHeight="1" outlineLevel="3" x14ac:dyDescent="0.2">
      <c r="A1943" s="72" t="s">
        <v>1577</v>
      </c>
      <c r="B1943" s="72" t="s">
        <v>1578</v>
      </c>
      <c r="C1943" s="34" t="s">
        <v>29</v>
      </c>
      <c r="D1943" s="35">
        <f t="shared" si="866"/>
        <v>183.15</v>
      </c>
      <c r="E1943" s="60">
        <v>4.07</v>
      </c>
      <c r="F1943" s="35">
        <f t="shared" si="860"/>
        <v>183.15</v>
      </c>
      <c r="G1943" s="35">
        <f t="shared" si="867"/>
        <v>4.07</v>
      </c>
    </row>
    <row r="1944" spans="1:7" ht="14.25" hidden="1" customHeight="1" outlineLevel="3" x14ac:dyDescent="0.2">
      <c r="A1944" s="72" t="s">
        <v>1579</v>
      </c>
      <c r="B1944" s="72" t="s">
        <v>1580</v>
      </c>
      <c r="C1944" s="34" t="s">
        <v>29</v>
      </c>
      <c r="D1944" s="35">
        <f t="shared" si="866"/>
        <v>238.5</v>
      </c>
      <c r="E1944" s="60">
        <v>5.3</v>
      </c>
      <c r="F1944" s="35">
        <f t="shared" si="860"/>
        <v>238.5</v>
      </c>
      <c r="G1944" s="35">
        <f t="shared" si="867"/>
        <v>5.3</v>
      </c>
    </row>
    <row r="1945" spans="1:7" ht="14.25" hidden="1" customHeight="1" outlineLevel="3" x14ac:dyDescent="0.2">
      <c r="A1945" s="72" t="s">
        <v>1581</v>
      </c>
      <c r="B1945" s="72" t="s">
        <v>1582</v>
      </c>
      <c r="C1945" s="34" t="s">
        <v>29</v>
      </c>
      <c r="D1945" s="35">
        <f t="shared" si="866"/>
        <v>89.55</v>
      </c>
      <c r="E1945" s="60">
        <v>1.99</v>
      </c>
      <c r="F1945" s="35">
        <f t="shared" si="860"/>
        <v>89.55</v>
      </c>
      <c r="G1945" s="35">
        <f t="shared" si="867"/>
        <v>1.99</v>
      </c>
    </row>
    <row r="1946" spans="1:7" ht="14.25" hidden="1" customHeight="1" outlineLevel="3" x14ac:dyDescent="0.2">
      <c r="A1946" s="72" t="s">
        <v>1583</v>
      </c>
      <c r="B1946" s="72" t="s">
        <v>1584</v>
      </c>
      <c r="C1946" s="34" t="s">
        <v>29</v>
      </c>
      <c r="D1946" s="35">
        <f t="shared" si="866"/>
        <v>110.25000000000001</v>
      </c>
      <c r="E1946" s="60">
        <v>2.4500000000000002</v>
      </c>
      <c r="F1946" s="35">
        <f t="shared" si="860"/>
        <v>110.25000000000001</v>
      </c>
      <c r="G1946" s="35">
        <f t="shared" si="867"/>
        <v>2.4500000000000002</v>
      </c>
    </row>
    <row r="1947" spans="1:7" ht="14.25" hidden="1" customHeight="1" outlineLevel="3" x14ac:dyDescent="0.2">
      <c r="A1947" s="72" t="s">
        <v>1585</v>
      </c>
      <c r="B1947" s="72" t="s">
        <v>1586</v>
      </c>
      <c r="C1947" s="34" t="s">
        <v>29</v>
      </c>
      <c r="D1947" s="35">
        <f t="shared" si="866"/>
        <v>492.74999999999994</v>
      </c>
      <c r="E1947" s="60">
        <v>10.95</v>
      </c>
      <c r="F1947" s="35">
        <f t="shared" si="860"/>
        <v>492.74999999999994</v>
      </c>
      <c r="G1947" s="35">
        <f t="shared" si="867"/>
        <v>10.95</v>
      </c>
    </row>
    <row r="1948" spans="1:7" ht="14.25" hidden="1" customHeight="1" outlineLevel="3" x14ac:dyDescent="0.2">
      <c r="A1948" s="72" t="s">
        <v>1587</v>
      </c>
      <c r="B1948" s="72" t="s">
        <v>1588</v>
      </c>
      <c r="C1948" s="34" t="s">
        <v>29</v>
      </c>
      <c r="D1948" s="35">
        <f t="shared" si="866"/>
        <v>58.5</v>
      </c>
      <c r="E1948" s="60">
        <v>1.3</v>
      </c>
      <c r="F1948" s="35">
        <f t="shared" si="860"/>
        <v>58.5</v>
      </c>
      <c r="G1948" s="35">
        <f t="shared" si="867"/>
        <v>1.3</v>
      </c>
    </row>
    <row r="1949" spans="1:7" ht="14.25" hidden="1" customHeight="1" outlineLevel="2" collapsed="1" x14ac:dyDescent="0.2">
      <c r="A1949" s="200"/>
      <c r="B1949" s="28" t="s">
        <v>1589</v>
      </c>
      <c r="C1949" s="29"/>
      <c r="D1949" s="30"/>
      <c r="E1949" s="30"/>
      <c r="F1949" s="51"/>
      <c r="G1949" s="51"/>
    </row>
    <row r="1950" spans="1:7" ht="14.25" hidden="1" customHeight="1" outlineLevel="3" x14ac:dyDescent="0.2">
      <c r="A1950" s="102" t="s">
        <v>1590</v>
      </c>
      <c r="B1950" s="102" t="s">
        <v>1591</v>
      </c>
      <c r="C1950" s="106" t="s">
        <v>24</v>
      </c>
      <c r="D1950" s="35">
        <f t="shared" ref="D1950:D1959" si="868">E1950*G$2</f>
        <v>784.80000000000007</v>
      </c>
      <c r="E1950" s="105">
        <v>17.440000000000001</v>
      </c>
      <c r="F1950" s="35">
        <f t="shared" si="860"/>
        <v>784.80000000000007</v>
      </c>
      <c r="G1950" s="35">
        <f t="shared" ref="G1950:G1959" si="869">E1950*(1-G$3)</f>
        <v>17.440000000000001</v>
      </c>
    </row>
    <row r="1951" spans="1:7" ht="14.25" hidden="1" customHeight="1" outlineLevel="3" x14ac:dyDescent="0.2">
      <c r="A1951" s="102" t="s">
        <v>1592</v>
      </c>
      <c r="B1951" s="102" t="s">
        <v>1593</v>
      </c>
      <c r="C1951" s="106" t="s">
        <v>24</v>
      </c>
      <c r="D1951" s="35">
        <f t="shared" si="868"/>
        <v>292.05</v>
      </c>
      <c r="E1951" s="105">
        <v>6.49</v>
      </c>
      <c r="F1951" s="35">
        <f t="shared" si="860"/>
        <v>292.05</v>
      </c>
      <c r="G1951" s="35">
        <f t="shared" si="869"/>
        <v>6.49</v>
      </c>
    </row>
    <row r="1952" spans="1:7" ht="14.25" hidden="1" customHeight="1" outlineLevel="3" x14ac:dyDescent="0.2">
      <c r="A1952" s="72" t="s">
        <v>1594</v>
      </c>
      <c r="B1952" s="72" t="s">
        <v>1595</v>
      </c>
      <c r="C1952" s="56" t="s">
        <v>24</v>
      </c>
      <c r="D1952" s="35">
        <f t="shared" si="868"/>
        <v>292.05</v>
      </c>
      <c r="E1952" s="60">
        <v>6.49</v>
      </c>
      <c r="F1952" s="35">
        <f t="shared" si="860"/>
        <v>292.05</v>
      </c>
      <c r="G1952" s="35">
        <f t="shared" si="869"/>
        <v>6.49</v>
      </c>
    </row>
    <row r="1953" spans="1:7" ht="14.25" hidden="1" customHeight="1" outlineLevel="3" x14ac:dyDescent="0.2">
      <c r="A1953" s="72" t="s">
        <v>1596</v>
      </c>
      <c r="B1953" s="72" t="s">
        <v>1597</v>
      </c>
      <c r="C1953" s="56" t="s">
        <v>120</v>
      </c>
      <c r="D1953" s="35">
        <f t="shared" si="868"/>
        <v>442.35</v>
      </c>
      <c r="E1953" s="60">
        <v>9.83</v>
      </c>
      <c r="F1953" s="35">
        <f t="shared" si="860"/>
        <v>442.35</v>
      </c>
      <c r="G1953" s="35">
        <f t="shared" si="869"/>
        <v>9.83</v>
      </c>
    </row>
    <row r="1954" spans="1:7" ht="14.25" hidden="1" customHeight="1" outlineLevel="3" x14ac:dyDescent="0.2">
      <c r="A1954" s="72" t="s">
        <v>1598</v>
      </c>
      <c r="B1954" s="72" t="s">
        <v>1599</v>
      </c>
      <c r="C1954" s="56" t="s">
        <v>29</v>
      </c>
      <c r="D1954" s="35">
        <f t="shared" si="868"/>
        <v>1719.0000000000002</v>
      </c>
      <c r="E1954" s="60">
        <v>38.200000000000003</v>
      </c>
      <c r="F1954" s="35">
        <f t="shared" si="860"/>
        <v>1719.0000000000002</v>
      </c>
      <c r="G1954" s="35">
        <f t="shared" si="869"/>
        <v>38.200000000000003</v>
      </c>
    </row>
    <row r="1955" spans="1:7" ht="14.25" hidden="1" customHeight="1" outlineLevel="3" x14ac:dyDescent="0.2">
      <c r="A1955" s="72" t="s">
        <v>1600</v>
      </c>
      <c r="B1955" s="72" t="s">
        <v>1601</v>
      </c>
      <c r="C1955" s="56" t="s">
        <v>29</v>
      </c>
      <c r="D1955" s="35">
        <f t="shared" si="868"/>
        <v>679.05</v>
      </c>
      <c r="E1955" s="60">
        <v>15.09</v>
      </c>
      <c r="F1955" s="35">
        <f t="shared" si="860"/>
        <v>679.05</v>
      </c>
      <c r="G1955" s="35">
        <f t="shared" si="869"/>
        <v>15.09</v>
      </c>
    </row>
    <row r="1956" spans="1:7" ht="14.25" hidden="1" customHeight="1" outlineLevel="3" x14ac:dyDescent="0.2">
      <c r="A1956" s="72" t="s">
        <v>1602</v>
      </c>
      <c r="B1956" s="72" t="s">
        <v>1603</v>
      </c>
      <c r="C1956" s="56" t="s">
        <v>29</v>
      </c>
      <c r="D1956" s="35">
        <f t="shared" si="868"/>
        <v>858.15</v>
      </c>
      <c r="E1956" s="60">
        <v>19.07</v>
      </c>
      <c r="F1956" s="35">
        <f t="shared" si="860"/>
        <v>858.15</v>
      </c>
      <c r="G1956" s="35">
        <f t="shared" si="869"/>
        <v>19.07</v>
      </c>
    </row>
    <row r="1957" spans="1:7" ht="14.25" hidden="1" customHeight="1" outlineLevel="3" x14ac:dyDescent="0.2">
      <c r="A1957" s="72" t="s">
        <v>1604</v>
      </c>
      <c r="B1957" s="72" t="s">
        <v>1605</v>
      </c>
      <c r="C1957" s="56" t="s">
        <v>29</v>
      </c>
      <c r="D1957" s="35">
        <f t="shared" si="868"/>
        <v>110.7</v>
      </c>
      <c r="E1957" s="60">
        <v>2.46</v>
      </c>
      <c r="F1957" s="35">
        <f t="shared" si="860"/>
        <v>110.7</v>
      </c>
      <c r="G1957" s="35">
        <f t="shared" si="869"/>
        <v>2.46</v>
      </c>
    </row>
    <row r="1958" spans="1:7" ht="14.25" hidden="1" customHeight="1" outlineLevel="3" x14ac:dyDescent="0.2">
      <c r="A1958" s="72" t="s">
        <v>1606</v>
      </c>
      <c r="B1958" s="72" t="s">
        <v>1607</v>
      </c>
      <c r="C1958" s="56" t="s">
        <v>29</v>
      </c>
      <c r="D1958" s="35">
        <f t="shared" si="868"/>
        <v>163.35</v>
      </c>
      <c r="E1958" s="60">
        <v>3.63</v>
      </c>
      <c r="F1958" s="35">
        <f t="shared" si="860"/>
        <v>163.35</v>
      </c>
      <c r="G1958" s="35">
        <f t="shared" si="869"/>
        <v>3.63</v>
      </c>
    </row>
    <row r="1959" spans="1:7" ht="14.25" hidden="1" customHeight="1" outlineLevel="3" x14ac:dyDescent="0.2">
      <c r="A1959" s="72" t="s">
        <v>1608</v>
      </c>
      <c r="B1959" s="72" t="s">
        <v>1609</v>
      </c>
      <c r="C1959" s="56" t="s">
        <v>29</v>
      </c>
      <c r="D1959" s="35">
        <f t="shared" si="868"/>
        <v>200.25</v>
      </c>
      <c r="E1959" s="60">
        <v>4.45</v>
      </c>
      <c r="F1959" s="35">
        <f t="shared" si="860"/>
        <v>200.25</v>
      </c>
      <c r="G1959" s="35">
        <f t="shared" si="869"/>
        <v>4.45</v>
      </c>
    </row>
    <row r="1960" spans="1:7" ht="14.25" hidden="1" customHeight="1" outlineLevel="2" collapsed="1" x14ac:dyDescent="0.2">
      <c r="A1960" s="200"/>
      <c r="B1960" s="28" t="s">
        <v>1610</v>
      </c>
      <c r="C1960" s="29"/>
      <c r="D1960" s="30"/>
      <c r="E1960" s="30"/>
      <c r="F1960" s="51"/>
      <c r="G1960" s="51"/>
    </row>
    <row r="1961" spans="1:7" ht="14.25" hidden="1" customHeight="1" outlineLevel="3" x14ac:dyDescent="0.2">
      <c r="A1961" s="102" t="s">
        <v>1611</v>
      </c>
      <c r="B1961" s="102" t="s">
        <v>1612</v>
      </c>
      <c r="C1961" s="103" t="s">
        <v>1380</v>
      </c>
      <c r="D1961" s="35">
        <f t="shared" ref="D1961:D1966" si="870">E1961*G$2</f>
        <v>758.25000000000011</v>
      </c>
      <c r="E1961" s="104">
        <v>16.850000000000001</v>
      </c>
      <c r="F1961" s="35">
        <f t="shared" si="860"/>
        <v>758.25000000000011</v>
      </c>
      <c r="G1961" s="35">
        <f t="shared" ref="G1961:G1966" si="871">E1961*(1-G$3)</f>
        <v>16.850000000000001</v>
      </c>
    </row>
    <row r="1962" spans="1:7" ht="14.25" hidden="1" customHeight="1" outlineLevel="3" x14ac:dyDescent="0.2">
      <c r="A1962" s="107" t="s">
        <v>1569</v>
      </c>
      <c r="B1962" s="108" t="s">
        <v>1570</v>
      </c>
      <c r="C1962" s="103" t="s">
        <v>1380</v>
      </c>
      <c r="D1962" s="35">
        <f t="shared" si="870"/>
        <v>148.94999999999999</v>
      </c>
      <c r="E1962" s="104">
        <v>3.31</v>
      </c>
      <c r="F1962" s="35">
        <f t="shared" si="860"/>
        <v>148.94999999999999</v>
      </c>
      <c r="G1962" s="35">
        <f t="shared" si="871"/>
        <v>3.31</v>
      </c>
    </row>
    <row r="1963" spans="1:7" ht="14.25" hidden="1" customHeight="1" outlineLevel="3" x14ac:dyDescent="0.2">
      <c r="A1963" s="72" t="s">
        <v>1613</v>
      </c>
      <c r="B1963" s="72" t="s">
        <v>1614</v>
      </c>
      <c r="C1963" s="34" t="s">
        <v>29</v>
      </c>
      <c r="D1963" s="35">
        <f t="shared" si="870"/>
        <v>186.75000000000003</v>
      </c>
      <c r="E1963" s="60">
        <v>4.1500000000000004</v>
      </c>
      <c r="F1963" s="35">
        <f t="shared" si="860"/>
        <v>186.75000000000003</v>
      </c>
      <c r="G1963" s="35">
        <f t="shared" si="871"/>
        <v>4.1500000000000004</v>
      </c>
    </row>
    <row r="1964" spans="1:7" ht="14.25" hidden="1" customHeight="1" outlineLevel="3" x14ac:dyDescent="0.2">
      <c r="A1964" s="72" t="s">
        <v>1615</v>
      </c>
      <c r="B1964" s="72" t="s">
        <v>1616</v>
      </c>
      <c r="C1964" s="34" t="s">
        <v>29</v>
      </c>
      <c r="D1964" s="35">
        <f t="shared" si="870"/>
        <v>402.29999999999995</v>
      </c>
      <c r="E1964" s="60">
        <v>8.94</v>
      </c>
      <c r="F1964" s="35">
        <f t="shared" si="860"/>
        <v>402.29999999999995</v>
      </c>
      <c r="G1964" s="35">
        <f t="shared" si="871"/>
        <v>8.94</v>
      </c>
    </row>
    <row r="1965" spans="1:7" ht="14.25" hidden="1" customHeight="1" outlineLevel="3" x14ac:dyDescent="0.2">
      <c r="A1965" s="72" t="s">
        <v>1617</v>
      </c>
      <c r="B1965" s="72" t="s">
        <v>1618</v>
      </c>
      <c r="C1965" s="34" t="s">
        <v>29</v>
      </c>
      <c r="D1965" s="35">
        <f t="shared" si="870"/>
        <v>190.8</v>
      </c>
      <c r="E1965" s="60">
        <v>4.24</v>
      </c>
      <c r="F1965" s="35">
        <f t="shared" si="860"/>
        <v>190.8</v>
      </c>
      <c r="G1965" s="35">
        <f t="shared" si="871"/>
        <v>4.24</v>
      </c>
    </row>
    <row r="1966" spans="1:7" ht="14.25" hidden="1" customHeight="1" outlineLevel="3" x14ac:dyDescent="0.2">
      <c r="A1966" s="72" t="s">
        <v>1619</v>
      </c>
      <c r="B1966" s="72" t="s">
        <v>1620</v>
      </c>
      <c r="C1966" s="34" t="s">
        <v>29</v>
      </c>
      <c r="D1966" s="35">
        <f t="shared" si="870"/>
        <v>350.55</v>
      </c>
      <c r="E1966" s="60">
        <v>7.79</v>
      </c>
      <c r="F1966" s="35">
        <f t="shared" si="860"/>
        <v>350.55</v>
      </c>
      <c r="G1966" s="35">
        <f t="shared" si="871"/>
        <v>7.79</v>
      </c>
    </row>
    <row r="1967" spans="1:7" ht="14.25" hidden="1" customHeight="1" outlineLevel="2" collapsed="1" x14ac:dyDescent="0.2">
      <c r="A1967" s="200"/>
      <c r="B1967" s="28" t="s">
        <v>1621</v>
      </c>
      <c r="C1967" s="29"/>
      <c r="D1967" s="30"/>
      <c r="E1967" s="30"/>
      <c r="F1967" s="51"/>
      <c r="G1967" s="51"/>
    </row>
    <row r="1968" spans="1:7" ht="14.25" hidden="1" customHeight="1" outlineLevel="3" x14ac:dyDescent="0.2">
      <c r="A1968" s="72" t="s">
        <v>1622</v>
      </c>
      <c r="B1968" s="72" t="s">
        <v>1623</v>
      </c>
      <c r="C1968" s="34" t="s">
        <v>29</v>
      </c>
      <c r="D1968" s="35">
        <f t="shared" ref="D1968:D1979" si="872">E1968*G$2</f>
        <v>432</v>
      </c>
      <c r="E1968" s="54">
        <v>9.6</v>
      </c>
      <c r="F1968" s="35">
        <f t="shared" si="860"/>
        <v>432</v>
      </c>
      <c r="G1968" s="35">
        <f t="shared" ref="G1968:G1979" si="873">E1968*(1-G$3)</f>
        <v>9.6</v>
      </c>
    </row>
    <row r="1969" spans="1:7" ht="14.25" hidden="1" customHeight="1" outlineLevel="3" x14ac:dyDescent="0.2">
      <c r="A1969" s="72" t="s">
        <v>1624</v>
      </c>
      <c r="B1969" s="72" t="s">
        <v>1625</v>
      </c>
      <c r="C1969" s="34" t="s">
        <v>29</v>
      </c>
      <c r="D1969" s="35">
        <f t="shared" si="872"/>
        <v>855</v>
      </c>
      <c r="E1969" s="54">
        <v>19</v>
      </c>
      <c r="F1969" s="35">
        <f t="shared" si="860"/>
        <v>855</v>
      </c>
      <c r="G1969" s="35">
        <f t="shared" si="873"/>
        <v>19</v>
      </c>
    </row>
    <row r="1970" spans="1:7" ht="14.25" hidden="1" customHeight="1" outlineLevel="3" x14ac:dyDescent="0.2">
      <c r="A1970" s="72" t="s">
        <v>1626</v>
      </c>
      <c r="B1970" s="72" t="s">
        <v>1627</v>
      </c>
      <c r="C1970" s="66" t="s">
        <v>29</v>
      </c>
      <c r="D1970" s="35">
        <f t="shared" si="872"/>
        <v>423</v>
      </c>
      <c r="E1970" s="54">
        <v>9.4</v>
      </c>
      <c r="F1970" s="35">
        <f t="shared" ref="F1970:F1979" si="874">G1970*G$2</f>
        <v>423</v>
      </c>
      <c r="G1970" s="35">
        <f t="shared" si="873"/>
        <v>9.4</v>
      </c>
    </row>
    <row r="1971" spans="1:7" ht="14.25" hidden="1" customHeight="1" outlineLevel="3" x14ac:dyDescent="0.2">
      <c r="A1971" s="72" t="s">
        <v>1628</v>
      </c>
      <c r="B1971" s="72" t="s">
        <v>1629</v>
      </c>
      <c r="C1971" s="66" t="s">
        <v>29</v>
      </c>
      <c r="D1971" s="35">
        <f t="shared" si="872"/>
        <v>423</v>
      </c>
      <c r="E1971" s="54">
        <v>9.4</v>
      </c>
      <c r="F1971" s="35">
        <f t="shared" si="874"/>
        <v>423</v>
      </c>
      <c r="G1971" s="35">
        <f t="shared" si="873"/>
        <v>9.4</v>
      </c>
    </row>
    <row r="1972" spans="1:7" ht="14.25" hidden="1" customHeight="1" outlineLevel="3" x14ac:dyDescent="0.2">
      <c r="A1972" s="72" t="s">
        <v>1630</v>
      </c>
      <c r="B1972" s="72" t="s">
        <v>1631</v>
      </c>
      <c r="C1972" s="66" t="s">
        <v>29</v>
      </c>
      <c r="D1972" s="35">
        <f t="shared" si="872"/>
        <v>423</v>
      </c>
      <c r="E1972" s="54">
        <v>9.4</v>
      </c>
      <c r="F1972" s="35">
        <f t="shared" si="874"/>
        <v>423</v>
      </c>
      <c r="G1972" s="35">
        <f t="shared" si="873"/>
        <v>9.4</v>
      </c>
    </row>
    <row r="1973" spans="1:7" ht="14.25" hidden="1" customHeight="1" outlineLevel="3" x14ac:dyDescent="0.2">
      <c r="A1973" s="72" t="s">
        <v>1632</v>
      </c>
      <c r="B1973" s="72" t="s">
        <v>1633</v>
      </c>
      <c r="C1973" s="66" t="s">
        <v>29</v>
      </c>
      <c r="D1973" s="35">
        <f t="shared" si="872"/>
        <v>584.54999999999995</v>
      </c>
      <c r="E1973" s="54">
        <v>12.99</v>
      </c>
      <c r="F1973" s="35">
        <f t="shared" si="874"/>
        <v>584.54999999999995</v>
      </c>
      <c r="G1973" s="35">
        <f t="shared" si="873"/>
        <v>12.99</v>
      </c>
    </row>
    <row r="1974" spans="1:7" ht="14.25" hidden="1" customHeight="1" outlineLevel="3" x14ac:dyDescent="0.2">
      <c r="A1974" s="72" t="s">
        <v>1634</v>
      </c>
      <c r="B1974" s="72" t="s">
        <v>1635</v>
      </c>
      <c r="C1974" s="66" t="s">
        <v>29</v>
      </c>
      <c r="D1974" s="35">
        <f t="shared" si="872"/>
        <v>805.49999999999989</v>
      </c>
      <c r="E1974" s="54">
        <v>17.899999999999999</v>
      </c>
      <c r="F1974" s="35">
        <f t="shared" si="874"/>
        <v>805.49999999999989</v>
      </c>
      <c r="G1974" s="35">
        <f t="shared" si="873"/>
        <v>17.899999999999999</v>
      </c>
    </row>
    <row r="1975" spans="1:7" ht="14.25" hidden="1" customHeight="1" outlineLevel="3" x14ac:dyDescent="0.2">
      <c r="A1975" s="72" t="s">
        <v>1636</v>
      </c>
      <c r="B1975" s="72" t="s">
        <v>1637</v>
      </c>
      <c r="C1975" s="66" t="s">
        <v>29</v>
      </c>
      <c r="D1975" s="35">
        <f t="shared" si="872"/>
        <v>121.50000000000001</v>
      </c>
      <c r="E1975" s="54">
        <v>2.7</v>
      </c>
      <c r="F1975" s="35">
        <f t="shared" si="874"/>
        <v>121.50000000000001</v>
      </c>
      <c r="G1975" s="35">
        <f t="shared" si="873"/>
        <v>2.7</v>
      </c>
    </row>
    <row r="1976" spans="1:7" ht="14.25" hidden="1" customHeight="1" outlineLevel="3" x14ac:dyDescent="0.2">
      <c r="A1976" s="72" t="s">
        <v>1638</v>
      </c>
      <c r="B1976" s="72" t="s">
        <v>1639</v>
      </c>
      <c r="C1976" s="66" t="s">
        <v>29</v>
      </c>
      <c r="D1976" s="35">
        <f t="shared" si="872"/>
        <v>193.5</v>
      </c>
      <c r="E1976" s="54">
        <v>4.3</v>
      </c>
      <c r="F1976" s="35">
        <f t="shared" si="874"/>
        <v>193.5</v>
      </c>
      <c r="G1976" s="35">
        <f t="shared" si="873"/>
        <v>4.3</v>
      </c>
    </row>
    <row r="1977" spans="1:7" ht="14.25" hidden="1" customHeight="1" outlineLevel="3" x14ac:dyDescent="0.2">
      <c r="A1977" s="72" t="s">
        <v>1640</v>
      </c>
      <c r="B1977" s="72" t="s">
        <v>1641</v>
      </c>
      <c r="C1977" s="66" t="s">
        <v>29</v>
      </c>
      <c r="D1977" s="35">
        <f t="shared" si="872"/>
        <v>225</v>
      </c>
      <c r="E1977" s="54">
        <v>5</v>
      </c>
      <c r="F1977" s="35">
        <f t="shared" si="874"/>
        <v>225</v>
      </c>
      <c r="G1977" s="35">
        <f t="shared" si="873"/>
        <v>5</v>
      </c>
    </row>
    <row r="1978" spans="1:7" ht="14.25" hidden="1" customHeight="1" outlineLevel="3" x14ac:dyDescent="0.2">
      <c r="A1978" s="72" t="s">
        <v>1642</v>
      </c>
      <c r="B1978" s="72" t="s">
        <v>1643</v>
      </c>
      <c r="C1978" s="66" t="s">
        <v>29</v>
      </c>
      <c r="D1978" s="35">
        <f t="shared" si="872"/>
        <v>589.5</v>
      </c>
      <c r="E1978" s="60">
        <v>13.1</v>
      </c>
      <c r="F1978" s="35">
        <f t="shared" si="874"/>
        <v>589.5</v>
      </c>
      <c r="G1978" s="35">
        <f t="shared" si="873"/>
        <v>13.1</v>
      </c>
    </row>
    <row r="1979" spans="1:7" ht="14.25" hidden="1" customHeight="1" outlineLevel="3" x14ac:dyDescent="0.2">
      <c r="A1979" s="72" t="s">
        <v>1644</v>
      </c>
      <c r="B1979" s="72" t="s">
        <v>1645</v>
      </c>
      <c r="C1979" s="66" t="s">
        <v>29</v>
      </c>
      <c r="D1979" s="35">
        <f t="shared" si="872"/>
        <v>945</v>
      </c>
      <c r="E1979" s="60">
        <v>21</v>
      </c>
      <c r="F1979" s="35">
        <f t="shared" si="874"/>
        <v>945</v>
      </c>
      <c r="G1979" s="35">
        <f t="shared" si="873"/>
        <v>21</v>
      </c>
    </row>
    <row r="1980" spans="1:7" ht="14.25" hidden="1" customHeight="1" outlineLevel="2" collapsed="1" x14ac:dyDescent="0.2">
      <c r="A1980" s="200"/>
      <c r="B1980" s="28" t="s">
        <v>1646</v>
      </c>
      <c r="C1980" s="29"/>
      <c r="D1980" s="30"/>
      <c r="E1980" s="30"/>
      <c r="F1980" s="51"/>
      <c r="G1980" s="51"/>
    </row>
    <row r="1981" spans="1:7" ht="14.25" hidden="1" customHeight="1" outlineLevel="3" x14ac:dyDescent="0.2">
      <c r="A1981" s="72" t="s">
        <v>1647</v>
      </c>
      <c r="B1981" s="72" t="s">
        <v>1648</v>
      </c>
      <c r="C1981" s="34" t="s">
        <v>29</v>
      </c>
      <c r="D1981" s="35">
        <f t="shared" ref="D1981:D1999" si="875">E1981*G$2</f>
        <v>89.55</v>
      </c>
      <c r="E1981" s="54">
        <v>1.99</v>
      </c>
      <c r="F1981" s="35">
        <f t="shared" ref="F1981:F2008" si="876">G1981*G$2</f>
        <v>89.55</v>
      </c>
      <c r="G1981" s="35">
        <f t="shared" ref="G1981:G1999" si="877">E1981*(1-G$3)</f>
        <v>1.99</v>
      </c>
    </row>
    <row r="1982" spans="1:7" ht="14.25" hidden="1" customHeight="1" outlineLevel="3" x14ac:dyDescent="0.2">
      <c r="A1982" s="72" t="s">
        <v>1649</v>
      </c>
      <c r="B1982" s="72" t="s">
        <v>1650</v>
      </c>
      <c r="C1982" s="34" t="s">
        <v>29</v>
      </c>
      <c r="D1982" s="35">
        <f t="shared" si="875"/>
        <v>105.3</v>
      </c>
      <c r="E1982" s="54">
        <v>2.34</v>
      </c>
      <c r="F1982" s="35">
        <f t="shared" si="876"/>
        <v>105.3</v>
      </c>
      <c r="G1982" s="35">
        <f t="shared" si="877"/>
        <v>2.34</v>
      </c>
    </row>
    <row r="1983" spans="1:7" ht="14.25" hidden="1" customHeight="1" outlineLevel="3" x14ac:dyDescent="0.2">
      <c r="A1983" s="72" t="s">
        <v>1651</v>
      </c>
      <c r="B1983" s="72" t="s">
        <v>1652</v>
      </c>
      <c r="C1983" s="34" t="s">
        <v>29</v>
      </c>
      <c r="D1983" s="35">
        <f t="shared" si="875"/>
        <v>105.3</v>
      </c>
      <c r="E1983" s="54">
        <v>2.34</v>
      </c>
      <c r="F1983" s="35">
        <f t="shared" si="876"/>
        <v>105.3</v>
      </c>
      <c r="G1983" s="35">
        <f t="shared" si="877"/>
        <v>2.34</v>
      </c>
    </row>
    <row r="1984" spans="1:7" ht="14.25" hidden="1" customHeight="1" outlineLevel="3" x14ac:dyDescent="0.2">
      <c r="A1984" s="72" t="s">
        <v>1653</v>
      </c>
      <c r="B1984" s="72" t="s">
        <v>1654</v>
      </c>
      <c r="C1984" s="34" t="s">
        <v>29</v>
      </c>
      <c r="D1984" s="35">
        <f t="shared" si="875"/>
        <v>121.05</v>
      </c>
      <c r="E1984" s="54">
        <v>2.69</v>
      </c>
      <c r="F1984" s="35">
        <f t="shared" si="876"/>
        <v>121.05</v>
      </c>
      <c r="G1984" s="35">
        <f t="shared" si="877"/>
        <v>2.69</v>
      </c>
    </row>
    <row r="1985" spans="1:7" ht="14.25" hidden="1" customHeight="1" outlineLevel="3" x14ac:dyDescent="0.2">
      <c r="A1985" s="72" t="s">
        <v>1655</v>
      </c>
      <c r="B1985" s="72" t="s">
        <v>1656</v>
      </c>
      <c r="C1985" s="34" t="s">
        <v>29</v>
      </c>
      <c r="D1985" s="35">
        <f t="shared" si="875"/>
        <v>211.5</v>
      </c>
      <c r="E1985" s="54">
        <v>4.7</v>
      </c>
      <c r="F1985" s="35">
        <f t="shared" si="876"/>
        <v>211.5</v>
      </c>
      <c r="G1985" s="35">
        <f t="shared" si="877"/>
        <v>4.7</v>
      </c>
    </row>
    <row r="1986" spans="1:7" ht="14.25" hidden="1" customHeight="1" outlineLevel="3" x14ac:dyDescent="0.2">
      <c r="A1986" s="72" t="s">
        <v>1657</v>
      </c>
      <c r="B1986" s="72" t="s">
        <v>1658</v>
      </c>
      <c r="C1986" s="66" t="s">
        <v>29</v>
      </c>
      <c r="D1986" s="35">
        <f t="shared" si="875"/>
        <v>110.7</v>
      </c>
      <c r="E1986" s="54">
        <v>2.46</v>
      </c>
      <c r="F1986" s="35">
        <f t="shared" si="876"/>
        <v>110.7</v>
      </c>
      <c r="G1986" s="35">
        <f t="shared" si="877"/>
        <v>2.46</v>
      </c>
    </row>
    <row r="1987" spans="1:7" ht="14.25" hidden="1" customHeight="1" outlineLevel="3" x14ac:dyDescent="0.2">
      <c r="A1987" s="72" t="s">
        <v>1659</v>
      </c>
      <c r="B1987" s="72" t="s">
        <v>1660</v>
      </c>
      <c r="C1987" s="66" t="s">
        <v>29</v>
      </c>
      <c r="D1987" s="35">
        <f t="shared" si="875"/>
        <v>105.3</v>
      </c>
      <c r="E1987" s="54">
        <v>2.34</v>
      </c>
      <c r="F1987" s="35">
        <f t="shared" si="876"/>
        <v>105.3</v>
      </c>
      <c r="G1987" s="35">
        <f t="shared" si="877"/>
        <v>2.34</v>
      </c>
    </row>
    <row r="1988" spans="1:7" ht="14.25" hidden="1" customHeight="1" outlineLevel="3" x14ac:dyDescent="0.2">
      <c r="A1988" s="72" t="s">
        <v>1661</v>
      </c>
      <c r="B1988" s="72" t="s">
        <v>1662</v>
      </c>
      <c r="C1988" s="66" t="s">
        <v>29</v>
      </c>
      <c r="D1988" s="35">
        <f t="shared" si="875"/>
        <v>115.64999999999999</v>
      </c>
      <c r="E1988" s="54">
        <v>2.57</v>
      </c>
      <c r="F1988" s="35">
        <f t="shared" si="876"/>
        <v>115.64999999999999</v>
      </c>
      <c r="G1988" s="35">
        <f t="shared" si="877"/>
        <v>2.57</v>
      </c>
    </row>
    <row r="1989" spans="1:7" ht="14.25" hidden="1" customHeight="1" outlineLevel="3" x14ac:dyDescent="0.2">
      <c r="A1989" s="72" t="s">
        <v>1663</v>
      </c>
      <c r="B1989" s="72" t="s">
        <v>1664</v>
      </c>
      <c r="C1989" s="66" t="s">
        <v>29</v>
      </c>
      <c r="D1989" s="35">
        <f t="shared" si="875"/>
        <v>186.75000000000003</v>
      </c>
      <c r="E1989" s="54">
        <v>4.1500000000000004</v>
      </c>
      <c r="F1989" s="35">
        <f t="shared" si="876"/>
        <v>186.75000000000003</v>
      </c>
      <c r="G1989" s="35">
        <f t="shared" si="877"/>
        <v>4.1500000000000004</v>
      </c>
    </row>
    <row r="1990" spans="1:7" ht="14.25" hidden="1" customHeight="1" outlineLevel="3" x14ac:dyDescent="0.2">
      <c r="A1990" s="72" t="s">
        <v>1665</v>
      </c>
      <c r="B1990" s="72" t="s">
        <v>1666</v>
      </c>
      <c r="C1990" s="66" t="s">
        <v>29</v>
      </c>
      <c r="D1990" s="35">
        <f t="shared" si="875"/>
        <v>216</v>
      </c>
      <c r="E1990" s="54">
        <v>4.8</v>
      </c>
      <c r="F1990" s="35">
        <f t="shared" si="876"/>
        <v>216</v>
      </c>
      <c r="G1990" s="35">
        <f t="shared" si="877"/>
        <v>4.8</v>
      </c>
    </row>
    <row r="1991" spans="1:7" ht="14.25" hidden="1" customHeight="1" outlineLevel="3" x14ac:dyDescent="0.2">
      <c r="A1991" s="72" t="s">
        <v>1667</v>
      </c>
      <c r="B1991" s="72" t="s">
        <v>1668</v>
      </c>
      <c r="C1991" s="66" t="s">
        <v>29</v>
      </c>
      <c r="D1991" s="35">
        <f t="shared" si="875"/>
        <v>149.85</v>
      </c>
      <c r="E1991" s="54">
        <v>3.33</v>
      </c>
      <c r="F1991" s="35">
        <f t="shared" si="876"/>
        <v>149.85</v>
      </c>
      <c r="G1991" s="35">
        <f t="shared" si="877"/>
        <v>3.33</v>
      </c>
    </row>
    <row r="1992" spans="1:7" ht="14.25" hidden="1" customHeight="1" outlineLevel="3" x14ac:dyDescent="0.2">
      <c r="A1992" s="72" t="s">
        <v>1669</v>
      </c>
      <c r="B1992" s="72" t="s">
        <v>1670</v>
      </c>
      <c r="C1992" s="66" t="s">
        <v>29</v>
      </c>
      <c r="D1992" s="35">
        <f t="shared" si="875"/>
        <v>231.75000000000003</v>
      </c>
      <c r="E1992" s="54">
        <v>5.15</v>
      </c>
      <c r="F1992" s="35">
        <f t="shared" si="876"/>
        <v>231.75000000000003</v>
      </c>
      <c r="G1992" s="35">
        <f t="shared" si="877"/>
        <v>5.15</v>
      </c>
    </row>
    <row r="1993" spans="1:7" ht="14.25" hidden="1" customHeight="1" outlineLevel="3" x14ac:dyDescent="0.2">
      <c r="A1993" s="72" t="s">
        <v>1671</v>
      </c>
      <c r="B1993" s="72" t="s">
        <v>1670</v>
      </c>
      <c r="C1993" s="66" t="s">
        <v>29</v>
      </c>
      <c r="D1993" s="35">
        <f t="shared" si="875"/>
        <v>180</v>
      </c>
      <c r="E1993" s="54">
        <v>4</v>
      </c>
      <c r="F1993" s="35">
        <f t="shared" ref="F1993" si="878">G1993*G$2</f>
        <v>180</v>
      </c>
      <c r="G1993" s="35">
        <f t="shared" si="877"/>
        <v>4</v>
      </c>
    </row>
    <row r="1994" spans="1:7" ht="14.25" hidden="1" customHeight="1" outlineLevel="3" x14ac:dyDescent="0.2">
      <c r="A1994" s="72" t="s">
        <v>1672</v>
      </c>
      <c r="B1994" s="72" t="s">
        <v>1673</v>
      </c>
      <c r="C1994" s="66" t="s">
        <v>29</v>
      </c>
      <c r="D1994" s="35">
        <f t="shared" si="875"/>
        <v>92.7</v>
      </c>
      <c r="E1994" s="54">
        <v>2.06</v>
      </c>
      <c r="F1994" s="35">
        <f t="shared" si="876"/>
        <v>92.7</v>
      </c>
      <c r="G1994" s="35">
        <f t="shared" si="877"/>
        <v>2.06</v>
      </c>
    </row>
    <row r="1995" spans="1:7" ht="14.25" hidden="1" customHeight="1" outlineLevel="3" x14ac:dyDescent="0.2">
      <c r="A1995" s="72" t="s">
        <v>1674</v>
      </c>
      <c r="B1995" s="72" t="s">
        <v>1675</v>
      </c>
      <c r="C1995" s="66" t="s">
        <v>29</v>
      </c>
      <c r="D1995" s="35">
        <f t="shared" si="875"/>
        <v>225.89999999999998</v>
      </c>
      <c r="E1995" s="54">
        <v>5.0199999999999996</v>
      </c>
      <c r="F1995" s="35">
        <f t="shared" si="876"/>
        <v>225.89999999999998</v>
      </c>
      <c r="G1995" s="35">
        <f t="shared" si="877"/>
        <v>5.0199999999999996</v>
      </c>
    </row>
    <row r="1996" spans="1:7" ht="14.25" hidden="1" customHeight="1" outlineLevel="3" x14ac:dyDescent="0.2">
      <c r="A1996" s="72" t="s">
        <v>1676</v>
      </c>
      <c r="B1996" s="72" t="s">
        <v>1677</v>
      </c>
      <c r="C1996" s="66" t="s">
        <v>29</v>
      </c>
      <c r="D1996" s="35">
        <f t="shared" si="875"/>
        <v>173.7</v>
      </c>
      <c r="E1996" s="54">
        <v>3.86</v>
      </c>
      <c r="F1996" s="35">
        <f t="shared" si="876"/>
        <v>173.7</v>
      </c>
      <c r="G1996" s="35">
        <f t="shared" si="877"/>
        <v>3.86</v>
      </c>
    </row>
    <row r="1997" spans="1:7" ht="14.25" hidden="1" customHeight="1" outlineLevel="3" x14ac:dyDescent="0.2">
      <c r="A1997" s="72" t="s">
        <v>1678</v>
      </c>
      <c r="B1997" s="72" t="s">
        <v>1679</v>
      </c>
      <c r="C1997" s="66" t="s">
        <v>29</v>
      </c>
      <c r="D1997" s="35">
        <f t="shared" si="875"/>
        <v>210.6</v>
      </c>
      <c r="E1997" s="54">
        <v>4.68</v>
      </c>
      <c r="F1997" s="35">
        <f t="shared" si="876"/>
        <v>210.6</v>
      </c>
      <c r="G1997" s="35">
        <f t="shared" si="877"/>
        <v>4.68</v>
      </c>
    </row>
    <row r="1998" spans="1:7" ht="14.25" hidden="1" customHeight="1" outlineLevel="3" x14ac:dyDescent="0.2">
      <c r="A1998" s="72" t="s">
        <v>1680</v>
      </c>
      <c r="B1998" s="72" t="s">
        <v>1681</v>
      </c>
      <c r="C1998" s="66" t="s">
        <v>46</v>
      </c>
      <c r="D1998" s="35">
        <f t="shared" si="875"/>
        <v>315.89999999999998</v>
      </c>
      <c r="E1998" s="54">
        <v>7.02</v>
      </c>
      <c r="F1998" s="35">
        <f t="shared" si="876"/>
        <v>315.89999999999998</v>
      </c>
      <c r="G1998" s="35">
        <f t="shared" si="877"/>
        <v>7.02</v>
      </c>
    </row>
    <row r="1999" spans="1:7" ht="14.25" hidden="1" customHeight="1" outlineLevel="3" x14ac:dyDescent="0.2">
      <c r="A1999" s="72" t="s">
        <v>1682</v>
      </c>
      <c r="B1999" s="72" t="s">
        <v>1683</v>
      </c>
      <c r="C1999" s="66" t="s">
        <v>46</v>
      </c>
      <c r="D1999" s="35">
        <f t="shared" si="875"/>
        <v>421.2</v>
      </c>
      <c r="E1999" s="54">
        <v>9.36</v>
      </c>
      <c r="F1999" s="35">
        <f t="shared" si="876"/>
        <v>421.2</v>
      </c>
      <c r="G1999" s="35">
        <f t="shared" si="877"/>
        <v>9.36</v>
      </c>
    </row>
    <row r="2000" spans="1:7" ht="14.25" hidden="1" customHeight="1" outlineLevel="2" collapsed="1" x14ac:dyDescent="0.2">
      <c r="A2000" s="200"/>
      <c r="B2000" s="28" t="s">
        <v>1684</v>
      </c>
      <c r="C2000" s="29"/>
      <c r="D2000" s="30"/>
      <c r="E2000" s="30"/>
      <c r="F2000" s="51"/>
      <c r="G2000" s="51"/>
    </row>
    <row r="2001" spans="1:7" ht="14.25" hidden="1" customHeight="1" outlineLevel="3" x14ac:dyDescent="0.2">
      <c r="A2001" s="72" t="s">
        <v>1685</v>
      </c>
      <c r="B2001" s="72" t="s">
        <v>1686</v>
      </c>
      <c r="C2001" s="66" t="s">
        <v>29</v>
      </c>
      <c r="D2001" s="35">
        <f>E2001*G$2</f>
        <v>421.2</v>
      </c>
      <c r="E2001" s="60">
        <v>9.36</v>
      </c>
      <c r="F2001" s="35">
        <f t="shared" si="876"/>
        <v>421.2</v>
      </c>
      <c r="G2001" s="35">
        <f>E2001*(1-G$3)</f>
        <v>9.36</v>
      </c>
    </row>
    <row r="2002" spans="1:7" ht="14.25" hidden="1" customHeight="1" outlineLevel="3" x14ac:dyDescent="0.2">
      <c r="A2002" s="72" t="s">
        <v>1687</v>
      </c>
      <c r="B2002" s="72" t="s">
        <v>1688</v>
      </c>
      <c r="C2002" s="66" t="s">
        <v>29</v>
      </c>
      <c r="D2002" s="35">
        <f>E2002*G$2</f>
        <v>473.84999999999997</v>
      </c>
      <c r="E2002" s="60">
        <v>10.53</v>
      </c>
      <c r="F2002" s="35">
        <f t="shared" si="876"/>
        <v>473.84999999999997</v>
      </c>
      <c r="G2002" s="35">
        <f>E2002*(1-G$3)</f>
        <v>10.53</v>
      </c>
    </row>
    <row r="2003" spans="1:7" ht="14.25" hidden="1" customHeight="1" outlineLevel="3" x14ac:dyDescent="0.2">
      <c r="A2003" s="72" t="s">
        <v>2164</v>
      </c>
      <c r="B2003" s="72" t="s">
        <v>1689</v>
      </c>
      <c r="C2003" s="66" t="s">
        <v>29</v>
      </c>
      <c r="D2003" s="35">
        <f>E2003*G$2</f>
        <v>630</v>
      </c>
      <c r="E2003" s="60">
        <v>14</v>
      </c>
      <c r="F2003" s="35">
        <f t="shared" si="876"/>
        <v>630</v>
      </c>
      <c r="G2003" s="35">
        <f>E2003*(1-G$3)</f>
        <v>14</v>
      </c>
    </row>
    <row r="2004" spans="1:7" ht="14.25" hidden="1" customHeight="1" outlineLevel="3" x14ac:dyDescent="0.2">
      <c r="A2004" s="72" t="s">
        <v>1690</v>
      </c>
      <c r="B2004" s="72" t="s">
        <v>1691</v>
      </c>
      <c r="C2004" s="66" t="s">
        <v>29</v>
      </c>
      <c r="D2004" s="35">
        <f>E2004*G$2</f>
        <v>631.79999999999995</v>
      </c>
      <c r="E2004" s="60">
        <v>14.04</v>
      </c>
      <c r="F2004" s="35">
        <f t="shared" si="876"/>
        <v>631.79999999999995</v>
      </c>
      <c r="G2004" s="35">
        <f>E2004*(1-G$3)</f>
        <v>14.04</v>
      </c>
    </row>
    <row r="2005" spans="1:7" ht="14.25" hidden="1" customHeight="1" outlineLevel="3" x14ac:dyDescent="0.2">
      <c r="A2005" s="72" t="s">
        <v>2165</v>
      </c>
      <c r="B2005" s="72" t="s">
        <v>1692</v>
      </c>
      <c r="C2005" s="66" t="s">
        <v>29</v>
      </c>
      <c r="D2005" s="35">
        <f>E2005*G$2</f>
        <v>810</v>
      </c>
      <c r="E2005" s="60">
        <v>18</v>
      </c>
      <c r="F2005" s="35">
        <f t="shared" si="876"/>
        <v>810</v>
      </c>
      <c r="G2005" s="35">
        <f>E2005*(1-G$3)</f>
        <v>18</v>
      </c>
    </row>
    <row r="2006" spans="1:7" ht="14.25" hidden="1" customHeight="1" outlineLevel="2" collapsed="1" x14ac:dyDescent="0.2">
      <c r="A2006" s="200"/>
      <c r="B2006" s="28" t="s">
        <v>1693</v>
      </c>
      <c r="C2006" s="29"/>
      <c r="D2006" s="30"/>
      <c r="E2006" s="30"/>
      <c r="F2006" s="51"/>
      <c r="G2006" s="51"/>
    </row>
    <row r="2007" spans="1:7" ht="14.25" hidden="1" customHeight="1" outlineLevel="3" x14ac:dyDescent="0.2">
      <c r="A2007" s="40" t="s">
        <v>1694</v>
      </c>
      <c r="B2007" s="39" t="s">
        <v>1695</v>
      </c>
      <c r="C2007" s="66" t="s">
        <v>29</v>
      </c>
      <c r="D2007" s="35">
        <f>E2007*G$2</f>
        <v>8424</v>
      </c>
      <c r="E2007" s="54">
        <v>187.2</v>
      </c>
      <c r="F2007" s="35">
        <f t="shared" si="876"/>
        <v>8424</v>
      </c>
      <c r="G2007" s="35">
        <f>E2007*(1-G$3)</f>
        <v>187.2</v>
      </c>
    </row>
    <row r="2008" spans="1:7" ht="14.25" hidden="1" customHeight="1" outlineLevel="3" x14ac:dyDescent="0.2">
      <c r="A2008" s="40" t="s">
        <v>1696</v>
      </c>
      <c r="B2008" s="39" t="s">
        <v>1697</v>
      </c>
      <c r="C2008" s="66" t="s">
        <v>29</v>
      </c>
      <c r="D2008" s="35">
        <f>E2008*G$2</f>
        <v>250.2</v>
      </c>
      <c r="E2008" s="54">
        <v>5.56</v>
      </c>
      <c r="F2008" s="35">
        <f t="shared" si="876"/>
        <v>250.2</v>
      </c>
      <c r="G2008" s="35">
        <f>E2008*(1-G$3)</f>
        <v>5.56</v>
      </c>
    </row>
    <row r="2009" spans="1:7" ht="14.25" hidden="1" customHeight="1" outlineLevel="2" collapsed="1" x14ac:dyDescent="0.2">
      <c r="A2009" s="200"/>
      <c r="B2009" s="28" t="s">
        <v>4157</v>
      </c>
      <c r="C2009" s="29"/>
      <c r="D2009" s="30"/>
      <c r="E2009" s="30"/>
      <c r="F2009" s="51"/>
      <c r="G2009" s="51"/>
    </row>
    <row r="2010" spans="1:7" ht="14.25" hidden="1" customHeight="1" outlineLevel="3" x14ac:dyDescent="0.2">
      <c r="A2010" s="72" t="s">
        <v>4158</v>
      </c>
      <c r="B2010" s="55" t="s">
        <v>4159</v>
      </c>
      <c r="C2010" s="66" t="s">
        <v>29</v>
      </c>
      <c r="D2010" s="54">
        <v>300</v>
      </c>
      <c r="E2010" s="35">
        <f t="shared" ref="E2010" si="879">D2010/G$2</f>
        <v>6.666666666666667</v>
      </c>
      <c r="F2010" s="35">
        <f t="shared" ref="F2010" si="880">G2010*G$2</f>
        <v>300</v>
      </c>
      <c r="G2010" s="35">
        <f t="shared" ref="G2010" si="881">E2010*(1-G$3)</f>
        <v>6.666666666666667</v>
      </c>
    </row>
    <row r="2011" spans="1:7" ht="14.25" hidden="1" customHeight="1" outlineLevel="3" x14ac:dyDescent="0.2">
      <c r="A2011" s="72" t="s">
        <v>4263</v>
      </c>
      <c r="B2011" s="55" t="s">
        <v>4264</v>
      </c>
      <c r="C2011" s="66" t="s">
        <v>29</v>
      </c>
      <c r="D2011" s="54">
        <v>357</v>
      </c>
      <c r="E2011" s="35">
        <f t="shared" ref="E2011" si="882">D2011/G$2</f>
        <v>7.9333333333333336</v>
      </c>
      <c r="F2011" s="35">
        <f t="shared" ref="F2011" si="883">G2011*G$2</f>
        <v>357</v>
      </c>
      <c r="G2011" s="35">
        <f t="shared" ref="G2011" si="884">E2011*(1-G$3)</f>
        <v>7.9333333333333336</v>
      </c>
    </row>
    <row r="2012" spans="1:7" ht="14.25" hidden="1" customHeight="1" outlineLevel="3" x14ac:dyDescent="0.2">
      <c r="A2012" s="72" t="s">
        <v>4160</v>
      </c>
      <c r="B2012" s="55" t="s">
        <v>4161</v>
      </c>
      <c r="C2012" s="66" t="s">
        <v>29</v>
      </c>
      <c r="D2012" s="54">
        <v>450</v>
      </c>
      <c r="E2012" s="35">
        <f t="shared" ref="E2012:E2015" si="885">D2012/G$2</f>
        <v>10</v>
      </c>
      <c r="F2012" s="35">
        <f t="shared" ref="F2012:F2015" si="886">G2012*G$2</f>
        <v>450</v>
      </c>
      <c r="G2012" s="35">
        <f t="shared" ref="G2012:G2015" si="887">E2012*(1-G$3)</f>
        <v>10</v>
      </c>
    </row>
    <row r="2013" spans="1:7" ht="14.25" hidden="1" customHeight="1" outlineLevel="3" x14ac:dyDescent="0.2">
      <c r="A2013" s="72" t="s">
        <v>4265</v>
      </c>
      <c r="B2013" s="55" t="s">
        <v>4266</v>
      </c>
      <c r="C2013" s="66" t="s">
        <v>29</v>
      </c>
      <c r="D2013" s="54">
        <v>540</v>
      </c>
      <c r="E2013" s="35">
        <f t="shared" si="885"/>
        <v>12</v>
      </c>
      <c r="F2013" s="35">
        <f t="shared" si="886"/>
        <v>540</v>
      </c>
      <c r="G2013" s="35">
        <f t="shared" si="887"/>
        <v>12</v>
      </c>
    </row>
    <row r="2014" spans="1:7" ht="14.25" hidden="1" customHeight="1" outlineLevel="3" x14ac:dyDescent="0.2">
      <c r="A2014" s="72" t="s">
        <v>4162</v>
      </c>
      <c r="B2014" s="55" t="s">
        <v>4163</v>
      </c>
      <c r="C2014" s="66" t="s">
        <v>29</v>
      </c>
      <c r="D2014" s="54">
        <v>550</v>
      </c>
      <c r="E2014" s="35">
        <f t="shared" si="885"/>
        <v>12.222222222222221</v>
      </c>
      <c r="F2014" s="35">
        <f t="shared" si="886"/>
        <v>550</v>
      </c>
      <c r="G2014" s="35">
        <f t="shared" si="887"/>
        <v>12.222222222222221</v>
      </c>
    </row>
    <row r="2015" spans="1:7" ht="14.25" hidden="1" customHeight="1" outlineLevel="3" x14ac:dyDescent="0.2">
      <c r="A2015" s="72" t="s">
        <v>4267</v>
      </c>
      <c r="B2015" s="55" t="s">
        <v>4268</v>
      </c>
      <c r="C2015" s="66" t="s">
        <v>29</v>
      </c>
      <c r="D2015" s="54">
        <v>682</v>
      </c>
      <c r="E2015" s="35">
        <f t="shared" si="885"/>
        <v>15.155555555555555</v>
      </c>
      <c r="F2015" s="35">
        <f t="shared" si="886"/>
        <v>682</v>
      </c>
      <c r="G2015" s="35">
        <f t="shared" si="887"/>
        <v>15.155555555555555</v>
      </c>
    </row>
    <row r="2016" spans="1:7" ht="14.25" hidden="1" customHeight="1" outlineLevel="3" x14ac:dyDescent="0.2">
      <c r="A2016" s="72" t="s">
        <v>1698</v>
      </c>
      <c r="B2016" s="55" t="s">
        <v>1699</v>
      </c>
      <c r="C2016" s="66" t="s">
        <v>29</v>
      </c>
      <c r="D2016" s="35">
        <f>E2016*G$2</f>
        <v>315</v>
      </c>
      <c r="E2016" s="54">
        <v>7</v>
      </c>
      <c r="F2016" s="35">
        <f t="shared" ref="F2016" si="888">G2016*G$2</f>
        <v>315</v>
      </c>
      <c r="G2016" s="35">
        <f>E2016*(1-G$3)</f>
        <v>7</v>
      </c>
    </row>
    <row r="2017" spans="1:7" ht="14.25" hidden="1" customHeight="1" outlineLevel="3" x14ac:dyDescent="0.2">
      <c r="A2017" s="72" t="s">
        <v>2321</v>
      </c>
      <c r="B2017" s="55" t="s">
        <v>1700</v>
      </c>
      <c r="C2017" s="66" t="s">
        <v>29</v>
      </c>
      <c r="D2017" s="35">
        <f>E2017*G$2</f>
        <v>630</v>
      </c>
      <c r="E2017" s="54">
        <v>14</v>
      </c>
      <c r="F2017" s="35">
        <f t="shared" ref="F2017:F2019" si="889">G2017*G$2</f>
        <v>630</v>
      </c>
      <c r="G2017" s="35">
        <f>E2017*(1-G$3)</f>
        <v>14</v>
      </c>
    </row>
    <row r="2018" spans="1:7" ht="14.25" hidden="1" customHeight="1" outlineLevel="3" x14ac:dyDescent="0.2">
      <c r="A2018" s="72" t="s">
        <v>3365</v>
      </c>
      <c r="B2018" s="55" t="s">
        <v>3366</v>
      </c>
      <c r="C2018" s="66" t="s">
        <v>29</v>
      </c>
      <c r="D2018" s="35">
        <f>E2018*G$2</f>
        <v>846</v>
      </c>
      <c r="E2018" s="54">
        <v>18.8</v>
      </c>
      <c r="F2018" s="35">
        <f t="shared" si="889"/>
        <v>846</v>
      </c>
      <c r="G2018" s="35">
        <f>E2018*(1-G$3)</f>
        <v>18.8</v>
      </c>
    </row>
    <row r="2019" spans="1:7" ht="14.25" hidden="1" customHeight="1" outlineLevel="3" x14ac:dyDescent="0.2">
      <c r="A2019" s="72" t="s">
        <v>3367</v>
      </c>
      <c r="B2019" s="55" t="s">
        <v>3368</v>
      </c>
      <c r="C2019" s="66" t="s">
        <v>29</v>
      </c>
      <c r="D2019" s="35">
        <f>E2019*G$2</f>
        <v>1440</v>
      </c>
      <c r="E2019" s="54">
        <v>32</v>
      </c>
      <c r="F2019" s="35">
        <f t="shared" si="889"/>
        <v>1440</v>
      </c>
      <c r="G2019" s="35">
        <f>E2019*(1-G$3)</f>
        <v>32</v>
      </c>
    </row>
    <row r="2020" spans="1:7" ht="14.25" customHeight="1" outlineLevel="1" collapsed="1" x14ac:dyDescent="0.2">
      <c r="A2020" s="24" t="s">
        <v>2470</v>
      </c>
      <c r="B2020" s="24"/>
      <c r="C2020" s="25"/>
      <c r="D2020" s="26"/>
      <c r="E2020" s="26"/>
      <c r="F2020" s="50"/>
      <c r="G2020" s="50"/>
    </row>
    <row r="2021" spans="1:7" ht="14.25" hidden="1" customHeight="1" outlineLevel="2" collapsed="1" x14ac:dyDescent="0.2">
      <c r="A2021" s="200"/>
      <c r="B2021" s="57" t="s">
        <v>1701</v>
      </c>
      <c r="C2021" s="58"/>
      <c r="D2021" s="30"/>
      <c r="E2021" s="30"/>
      <c r="F2021" s="51"/>
      <c r="G2021" s="51"/>
    </row>
    <row r="2022" spans="1:7" ht="14.25" hidden="1" customHeight="1" outlineLevel="3" x14ac:dyDescent="0.2">
      <c r="A2022" s="72" t="s">
        <v>1702</v>
      </c>
      <c r="B2022" s="110" t="s">
        <v>1703</v>
      </c>
      <c r="C2022" s="109" t="s">
        <v>29</v>
      </c>
      <c r="D2022" s="54">
        <v>94.77</v>
      </c>
      <c r="E2022" s="35">
        <f>D2022/G$2</f>
        <v>2.1059999999999999</v>
      </c>
      <c r="F2022" s="35">
        <f t="shared" ref="F2022:F2049" si="890">G2022*G$2</f>
        <v>94.77</v>
      </c>
      <c r="G2022" s="35">
        <f t="shared" ref="G2022:G2031" si="891">E2022*(1-G$3)</f>
        <v>2.1059999999999999</v>
      </c>
    </row>
    <row r="2023" spans="1:7" ht="14.25" hidden="1" customHeight="1" outlineLevel="3" x14ac:dyDescent="0.2">
      <c r="A2023" s="72" t="s">
        <v>1704</v>
      </c>
      <c r="B2023" s="110" t="s">
        <v>1705</v>
      </c>
      <c r="C2023" s="109" t="s">
        <v>29</v>
      </c>
      <c r="D2023" s="54">
        <v>84.24</v>
      </c>
      <c r="E2023" s="35">
        <f>D2023/G$2</f>
        <v>1.8719999999999999</v>
      </c>
      <c r="F2023" s="35">
        <f t="shared" si="890"/>
        <v>84.24</v>
      </c>
      <c r="G2023" s="35">
        <f t="shared" si="891"/>
        <v>1.8719999999999999</v>
      </c>
    </row>
    <row r="2024" spans="1:7" ht="14.25" hidden="1" customHeight="1" outlineLevel="3" x14ac:dyDescent="0.2">
      <c r="A2024" s="72" t="s">
        <v>1706</v>
      </c>
      <c r="B2024" s="110" t="s">
        <v>1707</v>
      </c>
      <c r="C2024" s="109" t="s">
        <v>29</v>
      </c>
      <c r="D2024" s="54">
        <v>84.24</v>
      </c>
      <c r="E2024" s="35">
        <f>D2024/G$2</f>
        <v>1.8719999999999999</v>
      </c>
      <c r="F2024" s="35">
        <f t="shared" si="890"/>
        <v>84.24</v>
      </c>
      <c r="G2024" s="35">
        <f t="shared" si="891"/>
        <v>1.8719999999999999</v>
      </c>
    </row>
    <row r="2025" spans="1:7" ht="14.25" hidden="1" customHeight="1" outlineLevel="3" x14ac:dyDescent="0.2">
      <c r="A2025" s="72" t="s">
        <v>1708</v>
      </c>
      <c r="B2025" s="72" t="s">
        <v>1709</v>
      </c>
      <c r="C2025" s="109" t="s">
        <v>29</v>
      </c>
      <c r="D2025" s="35">
        <f t="shared" ref="D2025:D2031" si="892">E2025*G$2</f>
        <v>1534.95</v>
      </c>
      <c r="E2025" s="54">
        <v>34.11</v>
      </c>
      <c r="F2025" s="35">
        <f t="shared" si="890"/>
        <v>1534.95</v>
      </c>
      <c r="G2025" s="35">
        <f t="shared" si="891"/>
        <v>34.11</v>
      </c>
    </row>
    <row r="2026" spans="1:7" ht="14.25" hidden="1" customHeight="1" outlineLevel="3" x14ac:dyDescent="0.2">
      <c r="A2026" s="72" t="s">
        <v>1710</v>
      </c>
      <c r="B2026" s="72" t="s">
        <v>1711</v>
      </c>
      <c r="C2026" s="109" t="s">
        <v>29</v>
      </c>
      <c r="D2026" s="35">
        <f t="shared" si="892"/>
        <v>389.7</v>
      </c>
      <c r="E2026" s="54">
        <v>8.66</v>
      </c>
      <c r="F2026" s="35">
        <f t="shared" si="890"/>
        <v>389.7</v>
      </c>
      <c r="G2026" s="35">
        <f t="shared" si="891"/>
        <v>8.66</v>
      </c>
    </row>
    <row r="2027" spans="1:7" ht="14.25" hidden="1" customHeight="1" outlineLevel="3" x14ac:dyDescent="0.2">
      <c r="A2027" s="72" t="s">
        <v>1712</v>
      </c>
      <c r="B2027" s="72" t="s">
        <v>1713</v>
      </c>
      <c r="C2027" s="109" t="s">
        <v>29</v>
      </c>
      <c r="D2027" s="35">
        <f t="shared" si="892"/>
        <v>545.4</v>
      </c>
      <c r="E2027" s="54">
        <v>12.12</v>
      </c>
      <c r="F2027" s="35">
        <f t="shared" si="890"/>
        <v>545.4</v>
      </c>
      <c r="G2027" s="35">
        <f t="shared" si="891"/>
        <v>12.12</v>
      </c>
    </row>
    <row r="2028" spans="1:7" ht="14.25" hidden="1" customHeight="1" outlineLevel="3" x14ac:dyDescent="0.2">
      <c r="A2028" s="72" t="s">
        <v>1714</v>
      </c>
      <c r="B2028" s="72" t="s">
        <v>1715</v>
      </c>
      <c r="C2028" s="109" t="s">
        <v>29</v>
      </c>
      <c r="D2028" s="35">
        <f t="shared" si="892"/>
        <v>289.8</v>
      </c>
      <c r="E2028" s="54">
        <v>6.44</v>
      </c>
      <c r="F2028" s="35">
        <f t="shared" si="890"/>
        <v>289.8</v>
      </c>
      <c r="G2028" s="35">
        <f t="shared" si="891"/>
        <v>6.44</v>
      </c>
    </row>
    <row r="2029" spans="1:7" ht="14.25" hidden="1" customHeight="1" outlineLevel="3" x14ac:dyDescent="0.2">
      <c r="A2029" s="72" t="s">
        <v>1716</v>
      </c>
      <c r="B2029" s="72" t="s">
        <v>1717</v>
      </c>
      <c r="C2029" s="109" t="s">
        <v>29</v>
      </c>
      <c r="D2029" s="35">
        <f t="shared" si="892"/>
        <v>579.15</v>
      </c>
      <c r="E2029" s="54">
        <v>12.87</v>
      </c>
      <c r="F2029" s="35">
        <f t="shared" si="890"/>
        <v>579.15</v>
      </c>
      <c r="G2029" s="35">
        <f t="shared" si="891"/>
        <v>12.87</v>
      </c>
    </row>
    <row r="2030" spans="1:7" ht="14.25" hidden="1" customHeight="1" outlineLevel="3" x14ac:dyDescent="0.2">
      <c r="A2030" s="72" t="s">
        <v>1718</v>
      </c>
      <c r="B2030" s="72" t="s">
        <v>1719</v>
      </c>
      <c r="C2030" s="109" t="s">
        <v>29</v>
      </c>
      <c r="D2030" s="35">
        <f t="shared" si="892"/>
        <v>436.95000000000005</v>
      </c>
      <c r="E2030" s="54">
        <v>9.7100000000000009</v>
      </c>
      <c r="F2030" s="35">
        <f t="shared" si="890"/>
        <v>436.95000000000005</v>
      </c>
      <c r="G2030" s="35">
        <f t="shared" si="891"/>
        <v>9.7100000000000009</v>
      </c>
    </row>
    <row r="2031" spans="1:7" ht="14.25" hidden="1" customHeight="1" outlineLevel="3" x14ac:dyDescent="0.2">
      <c r="A2031" s="72" t="s">
        <v>1720</v>
      </c>
      <c r="B2031" s="72" t="s">
        <v>1721</v>
      </c>
      <c r="C2031" s="109" t="s">
        <v>29</v>
      </c>
      <c r="D2031" s="35">
        <f t="shared" si="892"/>
        <v>473.84999999999997</v>
      </c>
      <c r="E2031" s="54">
        <v>10.53</v>
      </c>
      <c r="F2031" s="35">
        <f t="shared" si="890"/>
        <v>473.84999999999997</v>
      </c>
      <c r="G2031" s="35">
        <f t="shared" si="891"/>
        <v>10.53</v>
      </c>
    </row>
    <row r="2032" spans="1:7" ht="14.25" hidden="1" customHeight="1" outlineLevel="2" collapsed="1" x14ac:dyDescent="0.2">
      <c r="A2032" s="200"/>
      <c r="B2032" s="28" t="s">
        <v>1722</v>
      </c>
      <c r="C2032" s="29"/>
      <c r="D2032" s="30"/>
      <c r="E2032" s="30"/>
      <c r="F2032" s="51"/>
      <c r="G2032" s="51"/>
    </row>
    <row r="2033" spans="1:7" ht="14.25" hidden="1" customHeight="1" outlineLevel="3" x14ac:dyDescent="0.2">
      <c r="A2033" s="39" t="s">
        <v>1723</v>
      </c>
      <c r="B2033" s="39" t="s">
        <v>1724</v>
      </c>
      <c r="C2033" s="109" t="s">
        <v>29</v>
      </c>
      <c r="D2033" s="35">
        <f>E2033*G$2</f>
        <v>2632.5</v>
      </c>
      <c r="E2033" s="54">
        <v>58.5</v>
      </c>
      <c r="F2033" s="35">
        <f t="shared" si="890"/>
        <v>2632.5</v>
      </c>
      <c r="G2033" s="35">
        <f>E2033*(1-G$3)</f>
        <v>58.5</v>
      </c>
    </row>
    <row r="2034" spans="1:7" ht="14.25" hidden="1" customHeight="1" outlineLevel="3" x14ac:dyDescent="0.2">
      <c r="A2034" s="39" t="s">
        <v>1725</v>
      </c>
      <c r="B2034" s="39" t="s">
        <v>1726</v>
      </c>
      <c r="C2034" s="109" t="s">
        <v>29</v>
      </c>
      <c r="D2034" s="35">
        <f>E2034*G$2</f>
        <v>2895.7499999999995</v>
      </c>
      <c r="E2034" s="54">
        <v>64.349999999999994</v>
      </c>
      <c r="F2034" s="35">
        <f t="shared" si="890"/>
        <v>2895.7499999999995</v>
      </c>
      <c r="G2034" s="35">
        <f>E2034*(1-G$3)</f>
        <v>64.349999999999994</v>
      </c>
    </row>
    <row r="2035" spans="1:7" ht="14.25" hidden="1" customHeight="1" outlineLevel="3" x14ac:dyDescent="0.2">
      <c r="A2035" s="39" t="s">
        <v>1727</v>
      </c>
      <c r="B2035" s="39" t="s">
        <v>1728</v>
      </c>
      <c r="C2035" s="109" t="s">
        <v>29</v>
      </c>
      <c r="D2035" s="35">
        <f>E2035*G$2</f>
        <v>1790.1000000000001</v>
      </c>
      <c r="E2035" s="54">
        <v>39.78</v>
      </c>
      <c r="F2035" s="35">
        <f t="shared" si="890"/>
        <v>1790.1000000000001</v>
      </c>
      <c r="G2035" s="35">
        <f>E2035*(1-G$3)</f>
        <v>39.78</v>
      </c>
    </row>
    <row r="2036" spans="1:7" ht="14.25" hidden="1" customHeight="1" outlineLevel="2" collapsed="1" x14ac:dyDescent="0.2">
      <c r="A2036" s="200"/>
      <c r="B2036" s="28" t="s">
        <v>1729</v>
      </c>
      <c r="C2036" s="29"/>
      <c r="D2036" s="30"/>
      <c r="E2036" s="30"/>
      <c r="F2036" s="51"/>
      <c r="G2036" s="51"/>
    </row>
    <row r="2037" spans="1:7" ht="14.25" hidden="1" customHeight="1" outlineLevel="3" x14ac:dyDescent="0.2">
      <c r="A2037" s="39" t="s">
        <v>1730</v>
      </c>
      <c r="B2037" s="39" t="s">
        <v>1709</v>
      </c>
      <c r="C2037" s="109" t="s">
        <v>29</v>
      </c>
      <c r="D2037" s="35">
        <f>E2037*G$2</f>
        <v>1771.6499999999999</v>
      </c>
      <c r="E2037" s="54">
        <v>39.369999999999997</v>
      </c>
      <c r="F2037" s="35">
        <f t="shared" si="890"/>
        <v>1771.6499999999999</v>
      </c>
      <c r="G2037" s="35">
        <f>E2037*(1-G$3)</f>
        <v>39.369999999999997</v>
      </c>
    </row>
    <row r="2038" spans="1:7" ht="14.25" hidden="1" customHeight="1" outlineLevel="3" x14ac:dyDescent="0.2">
      <c r="A2038" s="39" t="s">
        <v>1731</v>
      </c>
      <c r="B2038" s="39" t="s">
        <v>1732</v>
      </c>
      <c r="C2038" s="109" t="s">
        <v>29</v>
      </c>
      <c r="D2038" s="54">
        <v>112.32</v>
      </c>
      <c r="E2038" s="35">
        <f>D2038/G$2</f>
        <v>2.496</v>
      </c>
      <c r="F2038" s="35">
        <f t="shared" si="890"/>
        <v>112.32</v>
      </c>
      <c r="G2038" s="35">
        <f>E2038*(1-G$3)</f>
        <v>2.496</v>
      </c>
    </row>
    <row r="2039" spans="1:7" ht="14.25" hidden="1" customHeight="1" outlineLevel="3" x14ac:dyDescent="0.2">
      <c r="A2039" s="39" t="s">
        <v>1733</v>
      </c>
      <c r="B2039" s="39" t="s">
        <v>1734</v>
      </c>
      <c r="C2039" s="109" t="s">
        <v>29</v>
      </c>
      <c r="D2039" s="54">
        <v>84.24</v>
      </c>
      <c r="E2039" s="35">
        <f>D2039/G$2</f>
        <v>1.8719999999999999</v>
      </c>
      <c r="F2039" s="35">
        <f t="shared" si="890"/>
        <v>84.24</v>
      </c>
      <c r="G2039" s="35">
        <f>E2039*(1-G$3)</f>
        <v>1.8719999999999999</v>
      </c>
    </row>
    <row r="2040" spans="1:7" ht="14.25" hidden="1" customHeight="1" outlineLevel="3" x14ac:dyDescent="0.2">
      <c r="A2040" s="39" t="s">
        <v>1735</v>
      </c>
      <c r="B2040" s="39" t="s">
        <v>1736</v>
      </c>
      <c r="C2040" s="109" t="s">
        <v>29</v>
      </c>
      <c r="D2040" s="54">
        <v>84.24</v>
      </c>
      <c r="E2040" s="35">
        <f>D2040/G$2</f>
        <v>1.8719999999999999</v>
      </c>
      <c r="F2040" s="35">
        <f t="shared" si="890"/>
        <v>84.24</v>
      </c>
      <c r="G2040" s="35">
        <f>E2040*(1-G$3)</f>
        <v>1.8719999999999999</v>
      </c>
    </row>
    <row r="2041" spans="1:7" ht="14.25" hidden="1" customHeight="1" outlineLevel="2" collapsed="1" x14ac:dyDescent="0.2">
      <c r="A2041" s="200"/>
      <c r="B2041" s="57" t="s">
        <v>1737</v>
      </c>
      <c r="C2041" s="58"/>
      <c r="D2041" s="30"/>
      <c r="E2041" s="30"/>
      <c r="F2041" s="51"/>
      <c r="G2041" s="51"/>
    </row>
    <row r="2042" spans="1:7" ht="14.25" hidden="1" customHeight="1" outlineLevel="3" x14ac:dyDescent="0.2">
      <c r="A2042" s="72" t="s">
        <v>1738</v>
      </c>
      <c r="B2042" s="72" t="s">
        <v>1739</v>
      </c>
      <c r="C2042" s="109" t="s">
        <v>29</v>
      </c>
      <c r="D2042" s="35">
        <f>E2042*G$2</f>
        <v>4614.3</v>
      </c>
      <c r="E2042" s="54">
        <v>102.54</v>
      </c>
      <c r="F2042" s="35">
        <f t="shared" si="890"/>
        <v>4614.3</v>
      </c>
      <c r="G2042" s="35">
        <f>E2042*(1-G$3)</f>
        <v>102.54</v>
      </c>
    </row>
    <row r="2043" spans="1:7" ht="14.25" hidden="1" customHeight="1" outlineLevel="3" x14ac:dyDescent="0.2">
      <c r="A2043" s="72" t="s">
        <v>1740</v>
      </c>
      <c r="B2043" s="72" t="s">
        <v>1741</v>
      </c>
      <c r="C2043" s="109" t="s">
        <v>29</v>
      </c>
      <c r="D2043" s="35">
        <f>E2043*G$2</f>
        <v>62.999999999999993</v>
      </c>
      <c r="E2043" s="54">
        <v>1.4</v>
      </c>
      <c r="F2043" s="35">
        <f t="shared" si="890"/>
        <v>62.999999999999993</v>
      </c>
      <c r="G2043" s="35">
        <f>E2043*(1-G$3)</f>
        <v>1.4</v>
      </c>
    </row>
    <row r="2044" spans="1:7" ht="14.25" hidden="1" customHeight="1" outlineLevel="2" collapsed="1" x14ac:dyDescent="0.2">
      <c r="A2044" s="200"/>
      <c r="B2044" s="57" t="s">
        <v>1742</v>
      </c>
      <c r="C2044" s="58"/>
      <c r="D2044" s="30"/>
      <c r="E2044" s="30"/>
      <c r="F2044" s="51"/>
      <c r="G2044" s="51"/>
    </row>
    <row r="2045" spans="1:7" ht="14.25" hidden="1" customHeight="1" outlineLevel="3" x14ac:dyDescent="0.2">
      <c r="A2045" s="72" t="s">
        <v>1743</v>
      </c>
      <c r="B2045" s="72" t="s">
        <v>1744</v>
      </c>
      <c r="C2045" s="34" t="s">
        <v>29</v>
      </c>
      <c r="D2045" s="35">
        <f>E2045*G$2</f>
        <v>5951.25</v>
      </c>
      <c r="E2045" s="54">
        <v>132.25</v>
      </c>
      <c r="F2045" s="35">
        <f t="shared" si="890"/>
        <v>5951.25</v>
      </c>
      <c r="G2045" s="35">
        <f>E2045*(1-G$3)</f>
        <v>132.25</v>
      </c>
    </row>
    <row r="2046" spans="1:7" ht="14.25" hidden="1" customHeight="1" outlineLevel="3" x14ac:dyDescent="0.2">
      <c r="A2046" s="72" t="s">
        <v>1745</v>
      </c>
      <c r="B2046" s="72" t="s">
        <v>1746</v>
      </c>
      <c r="C2046" s="109" t="s">
        <v>29</v>
      </c>
      <c r="D2046" s="35">
        <f>E2046*G$2</f>
        <v>486.45000000000005</v>
      </c>
      <c r="E2046" s="54">
        <v>10.81</v>
      </c>
      <c r="F2046" s="35">
        <f t="shared" si="890"/>
        <v>486.45000000000005</v>
      </c>
      <c r="G2046" s="35">
        <f>E2046*(1-G$3)</f>
        <v>10.81</v>
      </c>
    </row>
    <row r="2047" spans="1:7" ht="14.25" hidden="1" customHeight="1" outlineLevel="3" x14ac:dyDescent="0.2">
      <c r="A2047" s="72" t="s">
        <v>1747</v>
      </c>
      <c r="B2047" s="72" t="s">
        <v>1748</v>
      </c>
      <c r="C2047" s="109" t="s">
        <v>29</v>
      </c>
      <c r="D2047" s="35">
        <f>E2047*G$2</f>
        <v>621.9</v>
      </c>
      <c r="E2047" s="54">
        <v>13.82</v>
      </c>
      <c r="F2047" s="35">
        <f t="shared" si="890"/>
        <v>621.9</v>
      </c>
      <c r="G2047" s="35">
        <f>E2047*(1-G$3)</f>
        <v>13.82</v>
      </c>
    </row>
    <row r="2048" spans="1:7" ht="14.25" hidden="1" customHeight="1" outlineLevel="2" collapsed="1" x14ac:dyDescent="0.2">
      <c r="A2048" s="200"/>
      <c r="B2048" s="28" t="s">
        <v>1749</v>
      </c>
      <c r="C2048" s="29"/>
      <c r="D2048" s="30"/>
      <c r="E2048" s="30"/>
      <c r="F2048" s="51"/>
      <c r="G2048" s="51"/>
    </row>
    <row r="2049" spans="1:7" ht="14.25" hidden="1" customHeight="1" outlineLevel="3" x14ac:dyDescent="0.2">
      <c r="A2049" s="72" t="s">
        <v>1750</v>
      </c>
      <c r="B2049" s="55" t="s">
        <v>1751</v>
      </c>
      <c r="C2049" s="66" t="s">
        <v>1380</v>
      </c>
      <c r="D2049" s="35">
        <f>E2049*G$2</f>
        <v>526.5</v>
      </c>
      <c r="E2049" s="54">
        <v>11.7</v>
      </c>
      <c r="F2049" s="35">
        <f t="shared" si="890"/>
        <v>526.5</v>
      </c>
      <c r="G2049" s="35">
        <f>E2049*(1-G$3)</f>
        <v>11.7</v>
      </c>
    </row>
    <row r="2050" spans="1:7" ht="14.25" customHeight="1" x14ac:dyDescent="0.2">
      <c r="A2050" s="69" t="s">
        <v>1752</v>
      </c>
      <c r="B2050" s="69"/>
      <c r="C2050" s="70"/>
      <c r="D2050" s="71"/>
      <c r="E2050" s="71"/>
      <c r="F2050" s="73"/>
      <c r="G2050" s="73"/>
    </row>
    <row r="2051" spans="1:7" ht="14.25" customHeight="1" outlineLevel="1" collapsed="1" x14ac:dyDescent="0.2">
      <c r="A2051" s="100" t="s">
        <v>1753</v>
      </c>
      <c r="B2051" s="50"/>
      <c r="C2051" s="101"/>
      <c r="D2051" s="26"/>
      <c r="E2051" s="26"/>
      <c r="F2051" s="50"/>
      <c r="G2051" s="50"/>
    </row>
    <row r="2052" spans="1:7" ht="14.25" hidden="1" customHeight="1" outlineLevel="2" collapsed="1" x14ac:dyDescent="0.2">
      <c r="A2052" s="200"/>
      <c r="B2052" s="111" t="s">
        <v>1754</v>
      </c>
      <c r="C2052" s="112"/>
      <c r="D2052" s="30"/>
      <c r="E2052" s="30"/>
      <c r="F2052" s="51"/>
      <c r="G2052" s="51"/>
    </row>
    <row r="2053" spans="1:7" ht="14.25" hidden="1" customHeight="1" outlineLevel="3" x14ac:dyDescent="0.2">
      <c r="A2053" s="128" t="s">
        <v>1755</v>
      </c>
      <c r="B2053" s="27" t="s">
        <v>1756</v>
      </c>
      <c r="C2053" s="66" t="s">
        <v>29</v>
      </c>
      <c r="D2053" s="54">
        <v>446</v>
      </c>
      <c r="E2053" s="35">
        <f t="shared" ref="E2053:E2059" si="893">D2053/G$2</f>
        <v>9.9111111111111114</v>
      </c>
      <c r="F2053" s="35">
        <f t="shared" ref="F2053:F2076" si="894">G2053*G$2</f>
        <v>446</v>
      </c>
      <c r="G2053" s="35">
        <f t="shared" ref="G2053:G2059" si="895">E2053*(1-G$3)</f>
        <v>9.9111111111111114</v>
      </c>
    </row>
    <row r="2054" spans="1:7" ht="14.25" hidden="1" customHeight="1" outlineLevel="3" x14ac:dyDescent="0.2">
      <c r="A2054" s="39" t="s">
        <v>1757</v>
      </c>
      <c r="B2054" s="27" t="s">
        <v>1758</v>
      </c>
      <c r="C2054" s="66" t="s">
        <v>29</v>
      </c>
      <c r="D2054" s="54">
        <v>455</v>
      </c>
      <c r="E2054" s="35">
        <f t="shared" si="893"/>
        <v>10.111111111111111</v>
      </c>
      <c r="F2054" s="35">
        <f t="shared" si="894"/>
        <v>455</v>
      </c>
      <c r="G2054" s="35">
        <f t="shared" si="895"/>
        <v>10.111111111111111</v>
      </c>
    </row>
    <row r="2055" spans="1:7" ht="14.25" hidden="1" customHeight="1" outlineLevel="3" x14ac:dyDescent="0.2">
      <c r="A2055" s="39" t="s">
        <v>1759</v>
      </c>
      <c r="B2055" s="27" t="s">
        <v>1760</v>
      </c>
      <c r="C2055" s="66" t="s">
        <v>29</v>
      </c>
      <c r="D2055" s="54">
        <v>556</v>
      </c>
      <c r="E2055" s="35">
        <f t="shared" si="893"/>
        <v>12.355555555555556</v>
      </c>
      <c r="F2055" s="35">
        <f t="shared" si="894"/>
        <v>556</v>
      </c>
      <c r="G2055" s="35">
        <f t="shared" si="895"/>
        <v>12.355555555555556</v>
      </c>
    </row>
    <row r="2056" spans="1:7" ht="14.25" hidden="1" customHeight="1" outlineLevel="3" x14ac:dyDescent="0.2">
      <c r="A2056" s="39" t="s">
        <v>1761</v>
      </c>
      <c r="B2056" s="27" t="s">
        <v>1762</v>
      </c>
      <c r="C2056" s="66" t="s">
        <v>29</v>
      </c>
      <c r="D2056" s="54">
        <v>657</v>
      </c>
      <c r="E2056" s="35">
        <f t="shared" si="893"/>
        <v>14.6</v>
      </c>
      <c r="F2056" s="35">
        <f t="shared" si="894"/>
        <v>657</v>
      </c>
      <c r="G2056" s="35">
        <f t="shared" si="895"/>
        <v>14.6</v>
      </c>
    </row>
    <row r="2057" spans="1:7" ht="14.25" hidden="1" customHeight="1" outlineLevel="3" x14ac:dyDescent="0.2">
      <c r="A2057" s="39" t="s">
        <v>1763</v>
      </c>
      <c r="B2057" s="27" t="s">
        <v>1764</v>
      </c>
      <c r="C2057" s="66" t="s">
        <v>29</v>
      </c>
      <c r="D2057" s="54">
        <v>905</v>
      </c>
      <c r="E2057" s="35">
        <f t="shared" si="893"/>
        <v>20.111111111111111</v>
      </c>
      <c r="F2057" s="35">
        <f t="shared" si="894"/>
        <v>905</v>
      </c>
      <c r="G2057" s="35">
        <f t="shared" si="895"/>
        <v>20.111111111111111</v>
      </c>
    </row>
    <row r="2058" spans="1:7" ht="14.25" hidden="1" customHeight="1" outlineLevel="3" x14ac:dyDescent="0.2">
      <c r="A2058" s="39" t="s">
        <v>1765</v>
      </c>
      <c r="B2058" s="27" t="s">
        <v>1766</v>
      </c>
      <c r="C2058" s="66" t="s">
        <v>29</v>
      </c>
      <c r="D2058" s="54">
        <v>658</v>
      </c>
      <c r="E2058" s="35">
        <f t="shared" si="893"/>
        <v>14.622222222222222</v>
      </c>
      <c r="F2058" s="35">
        <f t="shared" si="894"/>
        <v>658</v>
      </c>
      <c r="G2058" s="35">
        <f t="shared" si="895"/>
        <v>14.622222222222222</v>
      </c>
    </row>
    <row r="2059" spans="1:7" ht="14.25" hidden="1" customHeight="1" outlineLevel="3" x14ac:dyDescent="0.2">
      <c r="A2059" s="39" t="s">
        <v>1767</v>
      </c>
      <c r="B2059" s="27" t="s">
        <v>1768</v>
      </c>
      <c r="C2059" s="66" t="s">
        <v>29</v>
      </c>
      <c r="D2059" s="54">
        <v>805</v>
      </c>
      <c r="E2059" s="35">
        <f t="shared" si="893"/>
        <v>17.888888888888889</v>
      </c>
      <c r="F2059" s="35">
        <f t="shared" si="894"/>
        <v>805</v>
      </c>
      <c r="G2059" s="35">
        <f t="shared" si="895"/>
        <v>17.888888888888889</v>
      </c>
    </row>
    <row r="2060" spans="1:7" ht="14.25" hidden="1" customHeight="1" outlineLevel="2" collapsed="1" x14ac:dyDescent="0.2">
      <c r="A2060" s="200"/>
      <c r="B2060" s="111" t="s">
        <v>3304</v>
      </c>
      <c r="C2060" s="113"/>
      <c r="D2060" s="30"/>
      <c r="E2060" s="30"/>
      <c r="F2060" s="51"/>
      <c r="G2060" s="51"/>
    </row>
    <row r="2061" spans="1:7" ht="14.25" hidden="1" customHeight="1" outlineLevel="3" x14ac:dyDescent="0.2">
      <c r="A2061" s="39" t="s">
        <v>1769</v>
      </c>
      <c r="B2061" s="27" t="s">
        <v>1770</v>
      </c>
      <c r="C2061" s="66" t="s">
        <v>29</v>
      </c>
      <c r="D2061" s="54">
        <v>614</v>
      </c>
      <c r="E2061" s="35">
        <f t="shared" ref="E2061:E2076" si="896">D2061/G$2</f>
        <v>13.644444444444444</v>
      </c>
      <c r="F2061" s="35">
        <f t="shared" si="894"/>
        <v>614</v>
      </c>
      <c r="G2061" s="35">
        <f t="shared" ref="G2061:G2076" si="897">E2061*(1-G$3)</f>
        <v>13.644444444444444</v>
      </c>
    </row>
    <row r="2062" spans="1:7" ht="14.25" hidden="1" customHeight="1" outlineLevel="3" x14ac:dyDescent="0.2">
      <c r="A2062" s="39" t="s">
        <v>1771</v>
      </c>
      <c r="B2062" s="27" t="s">
        <v>2385</v>
      </c>
      <c r="C2062" s="66" t="s">
        <v>29</v>
      </c>
      <c r="D2062" s="54">
        <v>631</v>
      </c>
      <c r="E2062" s="35">
        <f t="shared" si="896"/>
        <v>14.022222222222222</v>
      </c>
      <c r="F2062" s="35">
        <f t="shared" si="894"/>
        <v>631</v>
      </c>
      <c r="G2062" s="35">
        <f t="shared" si="897"/>
        <v>14.022222222222222</v>
      </c>
    </row>
    <row r="2063" spans="1:7" ht="14.25" hidden="1" customHeight="1" outlineLevel="3" x14ac:dyDescent="0.2">
      <c r="A2063" s="39" t="s">
        <v>1772</v>
      </c>
      <c r="B2063" s="27" t="s">
        <v>2386</v>
      </c>
      <c r="C2063" s="66" t="s">
        <v>29</v>
      </c>
      <c r="D2063" s="54">
        <v>743</v>
      </c>
      <c r="E2063" s="35">
        <f t="shared" si="896"/>
        <v>16.511111111111113</v>
      </c>
      <c r="F2063" s="35">
        <f t="shared" si="894"/>
        <v>743.00000000000011</v>
      </c>
      <c r="G2063" s="35">
        <f t="shared" si="897"/>
        <v>16.511111111111113</v>
      </c>
    </row>
    <row r="2064" spans="1:7" ht="14.25" hidden="1" customHeight="1" outlineLevel="3" x14ac:dyDescent="0.2">
      <c r="A2064" s="39" t="s">
        <v>1773</v>
      </c>
      <c r="B2064" s="27" t="s">
        <v>1774</v>
      </c>
      <c r="C2064" s="66" t="s">
        <v>29</v>
      </c>
      <c r="D2064" s="54">
        <v>847</v>
      </c>
      <c r="E2064" s="35">
        <f t="shared" ref="E2064:E2072" si="898">D2064/G$2</f>
        <v>18.822222222222223</v>
      </c>
      <c r="F2064" s="35">
        <f t="shared" ref="F2064:F2072" si="899">G2064*G$2</f>
        <v>847</v>
      </c>
      <c r="G2064" s="35">
        <f t="shared" ref="G2064:G2072" si="900">E2064*(1-G$3)</f>
        <v>18.822222222222223</v>
      </c>
    </row>
    <row r="2065" spans="1:7" ht="14.25" hidden="1" customHeight="1" outlineLevel="3" x14ac:dyDescent="0.2">
      <c r="A2065" s="39" t="s">
        <v>1776</v>
      </c>
      <c r="B2065" s="27" t="s">
        <v>1777</v>
      </c>
      <c r="C2065" s="66" t="s">
        <v>29</v>
      </c>
      <c r="D2065" s="54">
        <v>1073</v>
      </c>
      <c r="E2065" s="35">
        <f t="shared" si="898"/>
        <v>23.844444444444445</v>
      </c>
      <c r="F2065" s="35">
        <f t="shared" si="899"/>
        <v>1073</v>
      </c>
      <c r="G2065" s="35">
        <f t="shared" si="900"/>
        <v>23.844444444444445</v>
      </c>
    </row>
    <row r="2066" spans="1:7" ht="14.25" hidden="1" customHeight="1" outlineLevel="3" x14ac:dyDescent="0.2">
      <c r="A2066" s="39" t="s">
        <v>1775</v>
      </c>
      <c r="B2066" s="27" t="s">
        <v>2387</v>
      </c>
      <c r="C2066" s="66" t="s">
        <v>29</v>
      </c>
      <c r="D2066" s="54">
        <v>1348</v>
      </c>
      <c r="E2066" s="35">
        <f t="shared" si="898"/>
        <v>29.955555555555556</v>
      </c>
      <c r="F2066" s="35">
        <f t="shared" si="899"/>
        <v>1348</v>
      </c>
      <c r="G2066" s="35">
        <f t="shared" si="900"/>
        <v>29.955555555555556</v>
      </c>
    </row>
    <row r="2067" spans="1:7" ht="14.25" hidden="1" customHeight="1" outlineLevel="3" x14ac:dyDescent="0.2">
      <c r="A2067" s="39" t="s">
        <v>1778</v>
      </c>
      <c r="B2067" s="27" t="s">
        <v>1779</v>
      </c>
      <c r="C2067" s="66" t="s">
        <v>29</v>
      </c>
      <c r="D2067" s="54">
        <v>1630</v>
      </c>
      <c r="E2067" s="35">
        <f t="shared" si="898"/>
        <v>36.222222222222221</v>
      </c>
      <c r="F2067" s="35">
        <f t="shared" si="899"/>
        <v>1630</v>
      </c>
      <c r="G2067" s="35">
        <f t="shared" si="900"/>
        <v>36.222222222222221</v>
      </c>
    </row>
    <row r="2068" spans="1:7" ht="14.25" hidden="1" customHeight="1" outlineLevel="3" x14ac:dyDescent="0.2">
      <c r="A2068" s="39" t="s">
        <v>4142</v>
      </c>
      <c r="B2068" s="27" t="s">
        <v>4143</v>
      </c>
      <c r="C2068" s="66" t="s">
        <v>29</v>
      </c>
      <c r="D2068" s="54">
        <v>1910</v>
      </c>
      <c r="E2068" s="35">
        <f t="shared" si="898"/>
        <v>42.444444444444443</v>
      </c>
      <c r="F2068" s="35">
        <f t="shared" si="899"/>
        <v>1910</v>
      </c>
      <c r="G2068" s="35">
        <f t="shared" si="900"/>
        <v>42.444444444444443</v>
      </c>
    </row>
    <row r="2069" spans="1:7" ht="14.25" hidden="1" customHeight="1" outlineLevel="3" x14ac:dyDescent="0.2">
      <c r="A2069" s="39" t="s">
        <v>1780</v>
      </c>
      <c r="B2069" s="27" t="s">
        <v>1781</v>
      </c>
      <c r="C2069" s="66" t="s">
        <v>29</v>
      </c>
      <c r="D2069" s="54">
        <v>2192</v>
      </c>
      <c r="E2069" s="35">
        <f t="shared" si="898"/>
        <v>48.711111111111109</v>
      </c>
      <c r="F2069" s="35">
        <f t="shared" si="899"/>
        <v>2192</v>
      </c>
      <c r="G2069" s="35">
        <f t="shared" si="900"/>
        <v>48.711111111111109</v>
      </c>
    </row>
    <row r="2070" spans="1:7" ht="14.25" hidden="1" customHeight="1" outlineLevel="3" x14ac:dyDescent="0.2">
      <c r="A2070" s="39" t="s">
        <v>1782</v>
      </c>
      <c r="B2070" s="27" t="s">
        <v>1783</v>
      </c>
      <c r="C2070" s="66" t="s">
        <v>29</v>
      </c>
      <c r="D2070" s="54">
        <v>848</v>
      </c>
      <c r="E2070" s="35">
        <f t="shared" si="898"/>
        <v>18.844444444444445</v>
      </c>
      <c r="F2070" s="35">
        <f t="shared" si="899"/>
        <v>848</v>
      </c>
      <c r="G2070" s="35">
        <f t="shared" si="900"/>
        <v>18.844444444444445</v>
      </c>
    </row>
    <row r="2071" spans="1:7" ht="14.25" hidden="1" customHeight="1" outlineLevel="3" x14ac:dyDescent="0.2">
      <c r="A2071" s="39" t="s">
        <v>1784</v>
      </c>
      <c r="B2071" s="27" t="s">
        <v>1785</v>
      </c>
      <c r="C2071" s="66" t="s">
        <v>29</v>
      </c>
      <c r="D2071" s="54">
        <v>1073</v>
      </c>
      <c r="E2071" s="35">
        <f t="shared" si="898"/>
        <v>23.844444444444445</v>
      </c>
      <c r="F2071" s="35">
        <f t="shared" si="899"/>
        <v>1073</v>
      </c>
      <c r="G2071" s="35">
        <f t="shared" si="900"/>
        <v>23.844444444444445</v>
      </c>
    </row>
    <row r="2072" spans="1:7" ht="14.25" hidden="1" customHeight="1" outlineLevel="3" x14ac:dyDescent="0.2">
      <c r="A2072" s="39" t="s">
        <v>4144</v>
      </c>
      <c r="B2072" s="27" t="s">
        <v>4145</v>
      </c>
      <c r="C2072" s="66" t="s">
        <v>29</v>
      </c>
      <c r="D2072" s="54">
        <v>1630</v>
      </c>
      <c r="E2072" s="35">
        <f t="shared" si="898"/>
        <v>36.222222222222221</v>
      </c>
      <c r="F2072" s="35">
        <f t="shared" si="899"/>
        <v>1630</v>
      </c>
      <c r="G2072" s="35">
        <f t="shared" si="900"/>
        <v>36.222222222222221</v>
      </c>
    </row>
    <row r="2073" spans="1:7" ht="14.25" hidden="1" customHeight="1" outlineLevel="3" x14ac:dyDescent="0.2">
      <c r="A2073" s="39" t="s">
        <v>4146</v>
      </c>
      <c r="B2073" s="27" t="s">
        <v>4147</v>
      </c>
      <c r="C2073" s="66" t="s">
        <v>29</v>
      </c>
      <c r="D2073" s="54">
        <v>1910</v>
      </c>
      <c r="E2073" s="35">
        <f t="shared" si="896"/>
        <v>42.444444444444443</v>
      </c>
      <c r="F2073" s="35">
        <f t="shared" ref="F2073" si="901">G2073*G$2</f>
        <v>1910</v>
      </c>
      <c r="G2073" s="35">
        <f t="shared" si="897"/>
        <v>42.444444444444443</v>
      </c>
    </row>
    <row r="2074" spans="1:7" ht="14.25" hidden="1" customHeight="1" outlineLevel="3" x14ac:dyDescent="0.2">
      <c r="A2074" s="39" t="s">
        <v>4148</v>
      </c>
      <c r="B2074" s="27" t="s">
        <v>4149</v>
      </c>
      <c r="C2074" s="66" t="s">
        <v>29</v>
      </c>
      <c r="D2074" s="54">
        <v>2200</v>
      </c>
      <c r="E2074" s="35">
        <f t="shared" si="896"/>
        <v>48.888888888888886</v>
      </c>
      <c r="F2074" s="35">
        <f t="shared" si="894"/>
        <v>2200</v>
      </c>
      <c r="G2074" s="35">
        <f t="shared" si="897"/>
        <v>48.888888888888886</v>
      </c>
    </row>
    <row r="2075" spans="1:7" ht="14.25" hidden="1" customHeight="1" outlineLevel="3" x14ac:dyDescent="0.2">
      <c r="A2075" s="39"/>
      <c r="B2075" s="27"/>
      <c r="C2075" s="187"/>
      <c r="D2075" s="186"/>
      <c r="E2075" s="186"/>
      <c r="F2075" s="186"/>
      <c r="G2075" s="186"/>
    </row>
    <row r="2076" spans="1:7" ht="14.25" hidden="1" customHeight="1" outlineLevel="3" x14ac:dyDescent="0.2">
      <c r="A2076" s="39" t="s">
        <v>3305</v>
      </c>
      <c r="B2076" s="27" t="s">
        <v>3306</v>
      </c>
      <c r="C2076" s="66" t="s">
        <v>29</v>
      </c>
      <c r="D2076" s="54">
        <v>1089</v>
      </c>
      <c r="E2076" s="35">
        <f t="shared" si="896"/>
        <v>24.2</v>
      </c>
      <c r="F2076" s="35">
        <f t="shared" si="894"/>
        <v>1089</v>
      </c>
      <c r="G2076" s="35">
        <f t="shared" si="897"/>
        <v>24.2</v>
      </c>
    </row>
    <row r="2077" spans="1:7" ht="14.25" hidden="1" customHeight="1" outlineLevel="2" collapsed="1" x14ac:dyDescent="0.2">
      <c r="A2077" s="39"/>
      <c r="B2077" s="111" t="s">
        <v>4150</v>
      </c>
      <c r="C2077" s="113"/>
      <c r="D2077" s="30"/>
      <c r="E2077" s="30"/>
      <c r="F2077" s="51"/>
      <c r="G2077" s="51"/>
    </row>
    <row r="2078" spans="1:7" ht="14.25" hidden="1" customHeight="1" outlineLevel="3" x14ac:dyDescent="0.2">
      <c r="A2078" s="39" t="s">
        <v>2666</v>
      </c>
      <c r="B2078" s="27" t="s">
        <v>4171</v>
      </c>
      <c r="C2078" s="66" t="s">
        <v>29</v>
      </c>
      <c r="D2078" s="54">
        <v>1513.42</v>
      </c>
      <c r="E2078" s="35">
        <f t="shared" ref="E2078:E2083" si="902">D2078/G$2</f>
        <v>33.631555555555558</v>
      </c>
      <c r="F2078" s="35">
        <f t="shared" ref="F2078" si="903">G2078*G$2</f>
        <v>1513.42</v>
      </c>
      <c r="G2078" s="35">
        <f t="shared" ref="G2078:G2083" si="904">E2078*(1-G$3)</f>
        <v>33.631555555555558</v>
      </c>
    </row>
    <row r="2079" spans="1:7" ht="14.25" hidden="1" customHeight="1" outlineLevel="3" x14ac:dyDescent="0.2">
      <c r="A2079" s="39" t="s">
        <v>1990</v>
      </c>
      <c r="B2079" s="27" t="s">
        <v>1991</v>
      </c>
      <c r="C2079" s="66" t="s">
        <v>29</v>
      </c>
      <c r="D2079" s="54">
        <v>1588.25</v>
      </c>
      <c r="E2079" s="35">
        <f t="shared" ref="E2079" si="905">D2079/G$2</f>
        <v>35.294444444444444</v>
      </c>
      <c r="F2079" s="35">
        <f t="shared" ref="F2079" si="906">G2079*G$2</f>
        <v>1588.25</v>
      </c>
      <c r="G2079" s="35">
        <f t="shared" ref="G2079" si="907">E2079*(1-G$3)</f>
        <v>35.294444444444444</v>
      </c>
    </row>
    <row r="2080" spans="1:7" ht="14.25" hidden="1" customHeight="1" outlineLevel="3" x14ac:dyDescent="0.2">
      <c r="A2080" s="39" t="s">
        <v>3426</v>
      </c>
      <c r="B2080" s="27" t="s">
        <v>3427</v>
      </c>
      <c r="C2080" s="66" t="s">
        <v>29</v>
      </c>
      <c r="D2080" s="54">
        <v>1875.45</v>
      </c>
      <c r="E2080" s="35">
        <f t="shared" si="902"/>
        <v>41.676666666666669</v>
      </c>
      <c r="F2080" s="35">
        <f t="shared" ref="F2080" si="908">G2080*G$2</f>
        <v>1875.45</v>
      </c>
      <c r="G2080" s="35">
        <f t="shared" si="904"/>
        <v>41.676666666666669</v>
      </c>
    </row>
    <row r="2081" spans="1:7" ht="14.25" hidden="1" customHeight="1" outlineLevel="3" x14ac:dyDescent="0.2">
      <c r="A2081" s="39" t="s">
        <v>2281</v>
      </c>
      <c r="B2081" s="27" t="s">
        <v>2280</v>
      </c>
      <c r="C2081" s="66" t="s">
        <v>29</v>
      </c>
      <c r="D2081" s="54">
        <v>2757.04</v>
      </c>
      <c r="E2081" s="35">
        <f t="shared" si="902"/>
        <v>61.267555555555553</v>
      </c>
      <c r="F2081" s="35">
        <f t="shared" ref="F2081" si="909">G2081*G$2</f>
        <v>2757.04</v>
      </c>
      <c r="G2081" s="35">
        <f t="shared" si="904"/>
        <v>61.267555555555553</v>
      </c>
    </row>
    <row r="2082" spans="1:7" ht="14.25" hidden="1" customHeight="1" outlineLevel="3" x14ac:dyDescent="0.2">
      <c r="A2082" s="39" t="s">
        <v>1992</v>
      </c>
      <c r="B2082" s="27" t="s">
        <v>1993</v>
      </c>
      <c r="C2082" s="66" t="s">
        <v>29</v>
      </c>
      <c r="D2082" s="54">
        <v>2169.31</v>
      </c>
      <c r="E2082" s="35">
        <f t="shared" si="902"/>
        <v>48.206888888888891</v>
      </c>
      <c r="F2082" s="35">
        <f t="shared" ref="F2082:F2083" si="910">G2082*G$2</f>
        <v>2169.31</v>
      </c>
      <c r="G2082" s="35">
        <f t="shared" si="904"/>
        <v>48.206888888888891</v>
      </c>
    </row>
    <row r="2083" spans="1:7" ht="14.25" hidden="1" customHeight="1" outlineLevel="3" x14ac:dyDescent="0.2">
      <c r="A2083" s="39" t="s">
        <v>1994</v>
      </c>
      <c r="B2083" s="27" t="s">
        <v>1995</v>
      </c>
      <c r="C2083" s="66" t="s">
        <v>29</v>
      </c>
      <c r="D2083" s="54">
        <v>2757.04</v>
      </c>
      <c r="E2083" s="35">
        <f t="shared" si="902"/>
        <v>61.267555555555553</v>
      </c>
      <c r="F2083" s="35">
        <f t="shared" si="910"/>
        <v>2757.04</v>
      </c>
      <c r="G2083" s="35">
        <f t="shared" si="904"/>
        <v>61.267555555555553</v>
      </c>
    </row>
    <row r="2084" spans="1:7" ht="14.25" customHeight="1" outlineLevel="1" collapsed="1" x14ac:dyDescent="0.2">
      <c r="A2084" s="100" t="s">
        <v>1786</v>
      </c>
      <c r="B2084" s="50"/>
      <c r="C2084" s="101"/>
      <c r="D2084" s="26"/>
      <c r="E2084" s="26"/>
      <c r="F2084" s="50"/>
      <c r="G2084" s="50"/>
    </row>
    <row r="2085" spans="1:7" ht="14.25" hidden="1" customHeight="1" outlineLevel="2" collapsed="1" x14ac:dyDescent="0.2">
      <c r="A2085" s="200"/>
      <c r="B2085" s="111" t="s">
        <v>1787</v>
      </c>
      <c r="C2085" s="113"/>
      <c r="D2085" s="30"/>
      <c r="E2085" s="30"/>
      <c r="F2085" s="51"/>
      <c r="G2085" s="51"/>
    </row>
    <row r="2086" spans="1:7" ht="14.25" hidden="1" customHeight="1" outlineLevel="3" x14ac:dyDescent="0.2">
      <c r="A2086" s="39" t="s">
        <v>3391</v>
      </c>
      <c r="B2086" s="27" t="s">
        <v>3392</v>
      </c>
      <c r="C2086" s="66" t="s">
        <v>29</v>
      </c>
      <c r="D2086" s="54">
        <v>181.5</v>
      </c>
      <c r="E2086" s="35">
        <f>D2086/G$2</f>
        <v>4.0333333333333332</v>
      </c>
      <c r="F2086" s="35">
        <f t="shared" ref="F2086:F2101" si="911">G2086*G$2</f>
        <v>181.5</v>
      </c>
      <c r="G2086" s="35">
        <f>E2086*(1-G$3)</f>
        <v>4.0333333333333332</v>
      </c>
    </row>
    <row r="2087" spans="1:7" ht="14.25" hidden="1" customHeight="1" outlineLevel="3" x14ac:dyDescent="0.2">
      <c r="A2087" s="39" t="s">
        <v>1788</v>
      </c>
      <c r="B2087" s="27" t="s">
        <v>1789</v>
      </c>
      <c r="C2087" s="66" t="s">
        <v>29</v>
      </c>
      <c r="D2087" s="54">
        <v>121</v>
      </c>
      <c r="E2087" s="35">
        <f>D2087/G$2</f>
        <v>2.6888888888888891</v>
      </c>
      <c r="F2087" s="35">
        <f t="shared" ref="F2087:F2089" si="912">G2087*G$2</f>
        <v>121.00000000000001</v>
      </c>
      <c r="G2087" s="35">
        <f>E2087*(1-G$3)</f>
        <v>2.6888888888888891</v>
      </c>
    </row>
    <row r="2088" spans="1:7" ht="14.25" hidden="1" customHeight="1" outlineLevel="3" x14ac:dyDescent="0.2">
      <c r="A2088" s="39" t="s">
        <v>2285</v>
      </c>
      <c r="B2088" s="27" t="s">
        <v>2287</v>
      </c>
      <c r="C2088" s="66" t="s">
        <v>29</v>
      </c>
      <c r="D2088" s="54">
        <v>17</v>
      </c>
      <c r="E2088" s="35">
        <f>D2088/G$2</f>
        <v>0.37777777777777777</v>
      </c>
      <c r="F2088" s="35">
        <f t="shared" si="912"/>
        <v>17</v>
      </c>
      <c r="G2088" s="35">
        <f>E2088*(1-G$3)</f>
        <v>0.37777777777777777</v>
      </c>
    </row>
    <row r="2089" spans="1:7" ht="14.25" hidden="1" customHeight="1" outlineLevel="3" x14ac:dyDescent="0.2">
      <c r="A2089" s="39" t="s">
        <v>2286</v>
      </c>
      <c r="B2089" s="27" t="s">
        <v>2288</v>
      </c>
      <c r="C2089" s="66" t="s">
        <v>29</v>
      </c>
      <c r="D2089" s="54">
        <v>17</v>
      </c>
      <c r="E2089" s="35">
        <f>D2089/G$2</f>
        <v>0.37777777777777777</v>
      </c>
      <c r="F2089" s="35">
        <f t="shared" si="912"/>
        <v>17</v>
      </c>
      <c r="G2089" s="35">
        <f>E2089*(1-G$3)</f>
        <v>0.37777777777777777</v>
      </c>
    </row>
    <row r="2090" spans="1:7" ht="14.25" hidden="1" customHeight="1" outlineLevel="3" x14ac:dyDescent="0.2">
      <c r="A2090" s="39"/>
      <c r="B2090" s="27"/>
      <c r="C2090" s="66"/>
      <c r="D2090" s="54"/>
      <c r="E2090" s="35"/>
      <c r="F2090" s="35"/>
      <c r="G2090" s="35"/>
    </row>
    <row r="2091" spans="1:7" ht="14.25" hidden="1" customHeight="1" outlineLevel="3" x14ac:dyDescent="0.2">
      <c r="A2091" s="39" t="s">
        <v>2282</v>
      </c>
      <c r="B2091" s="27" t="s">
        <v>2283</v>
      </c>
      <c r="C2091" s="66" t="s">
        <v>29</v>
      </c>
      <c r="D2091" s="54">
        <v>170</v>
      </c>
      <c r="E2091" s="35">
        <f t="shared" ref="E2091:E2098" si="913">D2091/G$2</f>
        <v>3.7777777777777777</v>
      </c>
      <c r="F2091" s="35">
        <f t="shared" ref="F2091:F2093" si="914">G2091*G$2</f>
        <v>170</v>
      </c>
      <c r="G2091" s="35">
        <f t="shared" ref="G2091:G2098" si="915">E2091*(1-G$3)</f>
        <v>3.7777777777777777</v>
      </c>
    </row>
    <row r="2092" spans="1:7" ht="14.25" hidden="1" customHeight="1" outlineLevel="3" x14ac:dyDescent="0.2">
      <c r="A2092" s="39" t="s">
        <v>1790</v>
      </c>
      <c r="B2092" s="27" t="s">
        <v>1791</v>
      </c>
      <c r="C2092" s="66" t="s">
        <v>29</v>
      </c>
      <c r="D2092" s="54">
        <v>67.099999999999994</v>
      </c>
      <c r="E2092" s="35">
        <f t="shared" si="913"/>
        <v>1.4911111111111111</v>
      </c>
      <c r="F2092" s="35">
        <f t="shared" si="914"/>
        <v>67.099999999999994</v>
      </c>
      <c r="G2092" s="35">
        <f t="shared" si="915"/>
        <v>1.4911111111111111</v>
      </c>
    </row>
    <row r="2093" spans="1:7" ht="14.25" hidden="1" customHeight="1" outlineLevel="3" x14ac:dyDescent="0.2">
      <c r="A2093" s="39" t="s">
        <v>1792</v>
      </c>
      <c r="B2093" s="27" t="s">
        <v>1793</v>
      </c>
      <c r="C2093" s="66" t="s">
        <v>29</v>
      </c>
      <c r="D2093" s="54">
        <v>100</v>
      </c>
      <c r="E2093" s="35">
        <f t="shared" si="913"/>
        <v>2.2222222222222223</v>
      </c>
      <c r="F2093" s="35">
        <f t="shared" si="914"/>
        <v>100</v>
      </c>
      <c r="G2093" s="35">
        <f t="shared" si="915"/>
        <v>2.2222222222222223</v>
      </c>
    </row>
    <row r="2094" spans="1:7" ht="14.25" hidden="1" customHeight="1" outlineLevel="3" x14ac:dyDescent="0.2">
      <c r="A2094" s="39" t="s">
        <v>2133</v>
      </c>
      <c r="B2094" s="27" t="s">
        <v>2284</v>
      </c>
      <c r="C2094" s="66" t="s">
        <v>29</v>
      </c>
      <c r="D2094" s="54">
        <v>338.8</v>
      </c>
      <c r="E2094" s="35">
        <f t="shared" si="913"/>
        <v>7.528888888888889</v>
      </c>
      <c r="F2094" s="35">
        <f t="shared" ref="F2094" si="916">G2094*G$2</f>
        <v>338.8</v>
      </c>
      <c r="G2094" s="35">
        <f t="shared" si="915"/>
        <v>7.528888888888889</v>
      </c>
    </row>
    <row r="2095" spans="1:7" ht="14.25" hidden="1" customHeight="1" outlineLevel="3" x14ac:dyDescent="0.2">
      <c r="A2095" s="39" t="s">
        <v>1794</v>
      </c>
      <c r="B2095" s="27" t="s">
        <v>1795</v>
      </c>
      <c r="C2095" s="66" t="s">
        <v>29</v>
      </c>
      <c r="D2095" s="54">
        <v>157.30000000000001</v>
      </c>
      <c r="E2095" s="35">
        <f t="shared" si="913"/>
        <v>3.4955555555555557</v>
      </c>
      <c r="F2095" s="35">
        <f t="shared" ref="F2095:F2098" si="917">G2095*G$2</f>
        <v>157.30000000000001</v>
      </c>
      <c r="G2095" s="35">
        <f t="shared" si="915"/>
        <v>3.4955555555555557</v>
      </c>
    </row>
    <row r="2096" spans="1:7" ht="14.25" hidden="1" customHeight="1" outlineLevel="3" x14ac:dyDescent="0.2">
      <c r="A2096" s="39" t="s">
        <v>2134</v>
      </c>
      <c r="B2096" s="27" t="s">
        <v>2135</v>
      </c>
      <c r="C2096" s="66" t="s">
        <v>29</v>
      </c>
      <c r="D2096" s="54">
        <v>459.8</v>
      </c>
      <c r="E2096" s="35">
        <f t="shared" si="913"/>
        <v>10.217777777777778</v>
      </c>
      <c r="F2096" s="35">
        <f t="shared" si="917"/>
        <v>459.8</v>
      </c>
      <c r="G2096" s="35">
        <f t="shared" si="915"/>
        <v>10.217777777777778</v>
      </c>
    </row>
    <row r="2097" spans="1:7" ht="14.25" hidden="1" customHeight="1" outlineLevel="3" x14ac:dyDescent="0.2">
      <c r="A2097" s="39" t="s">
        <v>1796</v>
      </c>
      <c r="B2097" s="27" t="s">
        <v>1797</v>
      </c>
      <c r="C2097" s="66" t="s">
        <v>29</v>
      </c>
      <c r="D2097" s="54">
        <v>193.6</v>
      </c>
      <c r="E2097" s="35">
        <f t="shared" si="913"/>
        <v>4.3022222222222224</v>
      </c>
      <c r="F2097" s="35">
        <f t="shared" si="917"/>
        <v>193.6</v>
      </c>
      <c r="G2097" s="35">
        <f t="shared" si="915"/>
        <v>4.3022222222222224</v>
      </c>
    </row>
    <row r="2098" spans="1:7" ht="14.25" hidden="1" customHeight="1" outlineLevel="3" x14ac:dyDescent="0.2">
      <c r="A2098" s="39" t="s">
        <v>1798</v>
      </c>
      <c r="B2098" s="27" t="s">
        <v>1799</v>
      </c>
      <c r="C2098" s="66" t="s">
        <v>29</v>
      </c>
      <c r="D2098" s="54">
        <v>254.1</v>
      </c>
      <c r="E2098" s="35">
        <f t="shared" si="913"/>
        <v>5.6466666666666665</v>
      </c>
      <c r="F2098" s="35">
        <f t="shared" si="917"/>
        <v>254.1</v>
      </c>
      <c r="G2098" s="35">
        <f t="shared" si="915"/>
        <v>5.6466666666666665</v>
      </c>
    </row>
    <row r="2099" spans="1:7" ht="14.25" hidden="1" customHeight="1" outlineLevel="3" x14ac:dyDescent="0.2">
      <c r="A2099" s="39" t="s">
        <v>1800</v>
      </c>
      <c r="B2099" s="27" t="s">
        <v>1801</v>
      </c>
      <c r="C2099" s="66" t="s">
        <v>29</v>
      </c>
      <c r="D2099" s="54">
        <v>459.8</v>
      </c>
      <c r="E2099" s="35">
        <f t="shared" ref="E2099" si="918">D2099/G$2</f>
        <v>10.217777777777778</v>
      </c>
      <c r="F2099" s="35">
        <f t="shared" ref="F2099" si="919">G2099*G$2</f>
        <v>459.8</v>
      </c>
      <c r="G2099" s="35">
        <f t="shared" ref="G2099" si="920">E2099*(1-G$3)</f>
        <v>10.217777777777778</v>
      </c>
    </row>
    <row r="2100" spans="1:7" ht="14.25" hidden="1" customHeight="1" outlineLevel="3" x14ac:dyDescent="0.2">
      <c r="A2100" s="39" t="s">
        <v>1802</v>
      </c>
      <c r="B2100" s="27" t="s">
        <v>1803</v>
      </c>
      <c r="C2100" s="66"/>
      <c r="D2100" s="54">
        <v>266.2</v>
      </c>
      <c r="E2100" s="35"/>
      <c r="F2100" s="35"/>
      <c r="G2100" s="35"/>
    </row>
    <row r="2101" spans="1:7" ht="14.25" hidden="1" customHeight="1" outlineLevel="3" x14ac:dyDescent="0.2">
      <c r="A2101" s="39" t="s">
        <v>1804</v>
      </c>
      <c r="B2101" s="27" t="s">
        <v>1805</v>
      </c>
      <c r="C2101" s="66" t="s">
        <v>29</v>
      </c>
      <c r="D2101" s="54">
        <v>326.7</v>
      </c>
      <c r="E2101" s="35">
        <f>D2101/G$2</f>
        <v>7.26</v>
      </c>
      <c r="F2101" s="35">
        <f t="shared" si="911"/>
        <v>326.7</v>
      </c>
      <c r="G2101" s="35">
        <f>E2101*(1-G$3)</f>
        <v>7.26</v>
      </c>
    </row>
    <row r="2102" spans="1:7" ht="14.25" hidden="1" customHeight="1" outlineLevel="3" x14ac:dyDescent="0.2">
      <c r="A2102" s="39" t="s">
        <v>1806</v>
      </c>
      <c r="B2102" s="27" t="s">
        <v>1807</v>
      </c>
      <c r="C2102" s="66" t="s">
        <v>29</v>
      </c>
      <c r="D2102" s="54">
        <v>338.8</v>
      </c>
      <c r="E2102" s="35">
        <f>D2102/G$2</f>
        <v>7.528888888888889</v>
      </c>
      <c r="F2102" s="35">
        <f t="shared" ref="F2102" si="921">G2102*G$2</f>
        <v>338.8</v>
      </c>
      <c r="G2102" s="35">
        <f>E2102*(1-G$3)</f>
        <v>7.528888888888889</v>
      </c>
    </row>
    <row r="2103" spans="1:7" ht="14.25" hidden="1" customHeight="1" outlineLevel="3" x14ac:dyDescent="0.2">
      <c r="A2103" s="39" t="s">
        <v>1808</v>
      </c>
      <c r="B2103" s="27" t="s">
        <v>1809</v>
      </c>
      <c r="C2103" s="66" t="s">
        <v>29</v>
      </c>
      <c r="D2103" s="54">
        <v>387.2</v>
      </c>
      <c r="E2103" s="35">
        <f>D2103/G$2</f>
        <v>8.6044444444444448</v>
      </c>
      <c r="F2103" s="35">
        <f t="shared" ref="F2103" si="922">G2103*G$2</f>
        <v>387.2</v>
      </c>
      <c r="G2103" s="35">
        <f>E2103*(1-G$3)</f>
        <v>8.6044444444444448</v>
      </c>
    </row>
    <row r="2104" spans="1:7" ht="14.25" hidden="1" customHeight="1" outlineLevel="2" collapsed="1" x14ac:dyDescent="0.2">
      <c r="A2104" s="200"/>
      <c r="B2104" s="111" t="s">
        <v>1810</v>
      </c>
      <c r="C2104" s="113"/>
      <c r="D2104" s="30"/>
      <c r="E2104" s="30"/>
      <c r="F2104" s="51"/>
      <c r="G2104" s="51"/>
    </row>
    <row r="2105" spans="1:7" ht="14.25" hidden="1" customHeight="1" outlineLevel="3" x14ac:dyDescent="0.2">
      <c r="A2105" s="39" t="s">
        <v>1811</v>
      </c>
      <c r="B2105" s="55" t="s">
        <v>1812</v>
      </c>
      <c r="C2105" s="66" t="s">
        <v>29</v>
      </c>
      <c r="D2105" s="54">
        <v>488</v>
      </c>
      <c r="E2105" s="35">
        <f>D2105/G$2</f>
        <v>10.844444444444445</v>
      </c>
      <c r="F2105" s="35">
        <f t="shared" ref="F2105:F2114" si="923">G2105*G$2</f>
        <v>488</v>
      </c>
      <c r="G2105" s="35">
        <f>E2105*(1-G$3)</f>
        <v>10.844444444444445</v>
      </c>
    </row>
    <row r="2106" spans="1:7" ht="14.25" hidden="1" customHeight="1" outlineLevel="3" x14ac:dyDescent="0.2">
      <c r="A2106" s="39" t="s">
        <v>4228</v>
      </c>
      <c r="B2106" s="55" t="s">
        <v>4229</v>
      </c>
      <c r="C2106" s="66" t="s">
        <v>29</v>
      </c>
      <c r="D2106" s="54">
        <v>888.8</v>
      </c>
      <c r="E2106" s="35">
        <f>D2106/G$2</f>
        <v>19.751111111111111</v>
      </c>
      <c r="F2106" s="35">
        <f t="shared" ref="F2106" si="924">G2106*G$2</f>
        <v>888.8</v>
      </c>
      <c r="G2106" s="35">
        <f>E2106*(1-G$3)</f>
        <v>19.751111111111111</v>
      </c>
    </row>
    <row r="2107" spans="1:7" ht="14.25" hidden="1" customHeight="1" outlineLevel="3" x14ac:dyDescent="0.2">
      <c r="A2107" s="39" t="s">
        <v>4230</v>
      </c>
      <c r="B2107" s="55" t="s">
        <v>4231</v>
      </c>
      <c r="C2107" s="66" t="s">
        <v>29</v>
      </c>
      <c r="D2107" s="54">
        <v>1440</v>
      </c>
      <c r="E2107" s="35">
        <f>D2107/G$2</f>
        <v>32</v>
      </c>
      <c r="F2107" s="35">
        <f t="shared" ref="F2107" si="925">G2107*G$2</f>
        <v>1440</v>
      </c>
      <c r="G2107" s="35">
        <f>E2107*(1-G$3)</f>
        <v>32</v>
      </c>
    </row>
    <row r="2108" spans="1:7" ht="14.25" hidden="1" customHeight="1" outlineLevel="3" x14ac:dyDescent="0.2">
      <c r="A2108" s="39" t="s">
        <v>1813</v>
      </c>
      <c r="B2108" s="55" t="s">
        <v>1814</v>
      </c>
      <c r="C2108" s="66" t="s">
        <v>29</v>
      </c>
      <c r="D2108" s="54">
        <v>770</v>
      </c>
      <c r="E2108" s="35">
        <f>D2108/G$2</f>
        <v>17.111111111111111</v>
      </c>
      <c r="F2108" s="35">
        <f t="shared" ref="F2108" si="926">G2108*G$2</f>
        <v>770</v>
      </c>
      <c r="G2108" s="35">
        <f>E2108*(1-G$3)</f>
        <v>17.111111111111111</v>
      </c>
    </row>
    <row r="2109" spans="1:7" ht="14.25" hidden="1" customHeight="1" outlineLevel="3" x14ac:dyDescent="0.2">
      <c r="A2109" s="39" t="s">
        <v>2285</v>
      </c>
      <c r="B2109" s="55" t="s">
        <v>2287</v>
      </c>
      <c r="C2109" s="66" t="s">
        <v>29</v>
      </c>
      <c r="D2109" s="54">
        <v>24</v>
      </c>
      <c r="E2109" s="35">
        <f>D2109/G$2</f>
        <v>0.53333333333333333</v>
      </c>
      <c r="F2109" s="35">
        <f t="shared" ref="F2109" si="927">G2109*G$2</f>
        <v>24</v>
      </c>
      <c r="G2109" s="35">
        <f>E2109*(1-G$3)</f>
        <v>0.53333333333333333</v>
      </c>
    </row>
    <row r="2110" spans="1:7" ht="14.25" hidden="1" customHeight="1" outlineLevel="3" x14ac:dyDescent="0.2">
      <c r="A2110" s="39" t="s">
        <v>2286</v>
      </c>
      <c r="B2110" s="114" t="s">
        <v>2288</v>
      </c>
      <c r="C2110" s="115" t="s">
        <v>29</v>
      </c>
      <c r="D2110" s="52">
        <v>35</v>
      </c>
      <c r="E2110" s="33">
        <f t="shared" ref="E2110:E2122" si="928">D2110/G$2</f>
        <v>0.77777777777777779</v>
      </c>
      <c r="F2110" s="33">
        <f t="shared" ref="F2110" si="929">G2110*G$2</f>
        <v>35</v>
      </c>
      <c r="G2110" s="33">
        <f t="shared" ref="G2110:G2122" si="930">E2110*(1-G$3)</f>
        <v>0.77777777777777779</v>
      </c>
    </row>
    <row r="2111" spans="1:7" ht="14.25" hidden="1" customHeight="1" outlineLevel="3" x14ac:dyDescent="0.2">
      <c r="A2111" s="39" t="s">
        <v>4422</v>
      </c>
      <c r="B2111" s="114" t="s">
        <v>4423</v>
      </c>
      <c r="C2111" s="115" t="s">
        <v>29</v>
      </c>
      <c r="D2111" s="52">
        <v>50</v>
      </c>
      <c r="E2111" s="33">
        <f t="shared" si="928"/>
        <v>1.1111111111111112</v>
      </c>
      <c r="F2111" s="33">
        <f t="shared" ref="F2111:F2113" si="931">G2111*G$2</f>
        <v>50</v>
      </c>
      <c r="G2111" s="33">
        <f t="shared" si="930"/>
        <v>1.1111111111111112</v>
      </c>
    </row>
    <row r="2112" spans="1:7" ht="14.25" hidden="1" customHeight="1" outlineLevel="3" x14ac:dyDescent="0.2">
      <c r="A2112" s="39" t="s">
        <v>4230</v>
      </c>
      <c r="B2112" s="114" t="s">
        <v>4231</v>
      </c>
      <c r="C2112" s="115" t="s">
        <v>29</v>
      </c>
      <c r="D2112" s="52">
        <v>1660</v>
      </c>
      <c r="E2112" s="33">
        <f t="shared" si="928"/>
        <v>36.888888888888886</v>
      </c>
      <c r="F2112" s="33">
        <f t="shared" si="931"/>
        <v>1659.9999999999998</v>
      </c>
      <c r="G2112" s="33">
        <f t="shared" si="930"/>
        <v>36.888888888888886</v>
      </c>
    </row>
    <row r="2113" spans="1:7" ht="14.25" hidden="1" customHeight="1" outlineLevel="3" x14ac:dyDescent="0.2">
      <c r="A2113" s="39" t="s">
        <v>1822</v>
      </c>
      <c r="B2113" s="114" t="s">
        <v>1823</v>
      </c>
      <c r="C2113" s="115" t="s">
        <v>29</v>
      </c>
      <c r="D2113" s="52">
        <v>275</v>
      </c>
      <c r="E2113" s="33">
        <f t="shared" si="928"/>
        <v>6.1111111111111107</v>
      </c>
      <c r="F2113" s="33">
        <f t="shared" si="931"/>
        <v>275</v>
      </c>
      <c r="G2113" s="33">
        <f t="shared" si="930"/>
        <v>6.1111111111111107</v>
      </c>
    </row>
    <row r="2114" spans="1:7" ht="14.25" hidden="1" customHeight="1" outlineLevel="3" x14ac:dyDescent="0.2">
      <c r="A2114" s="39" t="s">
        <v>1816</v>
      </c>
      <c r="B2114" s="55" t="s">
        <v>1817</v>
      </c>
      <c r="C2114" s="66" t="s">
        <v>29</v>
      </c>
      <c r="D2114" s="54">
        <v>188</v>
      </c>
      <c r="E2114" s="35">
        <f t="shared" si="928"/>
        <v>4.177777777777778</v>
      </c>
      <c r="F2114" s="35">
        <f t="shared" si="923"/>
        <v>188</v>
      </c>
      <c r="G2114" s="35">
        <f t="shared" si="930"/>
        <v>4.177777777777778</v>
      </c>
    </row>
    <row r="2115" spans="1:7" ht="14.25" hidden="1" customHeight="1" outlineLevel="3" x14ac:dyDescent="0.2">
      <c r="A2115" s="39" t="s">
        <v>3391</v>
      </c>
      <c r="B2115" s="27" t="s">
        <v>4424</v>
      </c>
      <c r="C2115" s="66" t="s">
        <v>29</v>
      </c>
      <c r="D2115" s="54">
        <v>200</v>
      </c>
      <c r="E2115" s="35">
        <f t="shared" si="928"/>
        <v>4.4444444444444446</v>
      </c>
      <c r="F2115" s="35">
        <f t="shared" ref="F2115:F2160" si="932">G2115*G$2</f>
        <v>200</v>
      </c>
      <c r="G2115" s="35">
        <f t="shared" si="930"/>
        <v>4.4444444444444446</v>
      </c>
    </row>
    <row r="2116" spans="1:7" ht="14.25" hidden="1" customHeight="1" outlineLevel="3" x14ac:dyDescent="0.2">
      <c r="A2116" s="39" t="s">
        <v>1802</v>
      </c>
      <c r="B2116" s="27" t="s">
        <v>1803</v>
      </c>
      <c r="C2116" s="66" t="s">
        <v>29</v>
      </c>
      <c r="D2116" s="54">
        <v>280</v>
      </c>
      <c r="E2116" s="35">
        <f t="shared" si="928"/>
        <v>6.2222222222222223</v>
      </c>
      <c r="F2116" s="35">
        <f t="shared" si="932"/>
        <v>280</v>
      </c>
      <c r="G2116" s="35">
        <f t="shared" si="930"/>
        <v>6.2222222222222223</v>
      </c>
    </row>
    <row r="2117" spans="1:7" ht="14.25" hidden="1" customHeight="1" outlineLevel="3" x14ac:dyDescent="0.2">
      <c r="A2117" s="39" t="s">
        <v>1804</v>
      </c>
      <c r="B2117" s="27" t="s">
        <v>1805</v>
      </c>
      <c r="C2117" s="66" t="s">
        <v>29</v>
      </c>
      <c r="D2117" s="54">
        <v>340</v>
      </c>
      <c r="E2117" s="35">
        <f t="shared" si="928"/>
        <v>7.5555555555555554</v>
      </c>
      <c r="F2117" s="35">
        <f t="shared" ref="F2117" si="933">G2117*G$2</f>
        <v>340</v>
      </c>
      <c r="G2117" s="35">
        <f t="shared" si="930"/>
        <v>7.5555555555555554</v>
      </c>
    </row>
    <row r="2118" spans="1:7" ht="14.25" hidden="1" customHeight="1" outlineLevel="3" x14ac:dyDescent="0.2">
      <c r="A2118" s="39" t="s">
        <v>1806</v>
      </c>
      <c r="B2118" s="27" t="s">
        <v>1807</v>
      </c>
      <c r="C2118" s="66" t="s">
        <v>29</v>
      </c>
      <c r="D2118" s="54">
        <v>360</v>
      </c>
      <c r="E2118" s="35">
        <f t="shared" si="928"/>
        <v>8</v>
      </c>
      <c r="F2118" s="35">
        <f t="shared" ref="F2118:F2119" si="934">G2118*G$2</f>
        <v>360</v>
      </c>
      <c r="G2118" s="35">
        <f t="shared" si="930"/>
        <v>8</v>
      </c>
    </row>
    <row r="2119" spans="1:7" ht="14.25" hidden="1" customHeight="1" outlineLevel="3" x14ac:dyDescent="0.2">
      <c r="A2119" s="39" t="s">
        <v>1808</v>
      </c>
      <c r="B2119" s="27" t="s">
        <v>1809</v>
      </c>
      <c r="C2119" s="66" t="s">
        <v>29</v>
      </c>
      <c r="D2119" s="54">
        <v>430</v>
      </c>
      <c r="E2119" s="35">
        <f t="shared" si="928"/>
        <v>9.5555555555555554</v>
      </c>
      <c r="F2119" s="35">
        <f t="shared" si="934"/>
        <v>430</v>
      </c>
      <c r="G2119" s="35">
        <f t="shared" si="930"/>
        <v>9.5555555555555554</v>
      </c>
    </row>
    <row r="2120" spans="1:7" ht="14.25" hidden="1" customHeight="1" outlineLevel="3" x14ac:dyDescent="0.2">
      <c r="A2120" s="39" t="s">
        <v>2282</v>
      </c>
      <c r="B2120" s="27" t="s">
        <v>2283</v>
      </c>
      <c r="C2120" s="66" t="s">
        <v>29</v>
      </c>
      <c r="D2120" s="54">
        <v>196</v>
      </c>
      <c r="E2120" s="35">
        <f t="shared" si="928"/>
        <v>4.3555555555555552</v>
      </c>
      <c r="F2120" s="35">
        <f t="shared" ref="F2120:F2121" si="935">G2120*G$2</f>
        <v>195.99999999999997</v>
      </c>
      <c r="G2120" s="35">
        <f t="shared" si="930"/>
        <v>4.3555555555555552</v>
      </c>
    </row>
    <row r="2121" spans="1:7" ht="14.25" hidden="1" customHeight="1" outlineLevel="3" x14ac:dyDescent="0.2">
      <c r="A2121" s="39" t="s">
        <v>1790</v>
      </c>
      <c r="B2121" s="27" t="s">
        <v>1791</v>
      </c>
      <c r="C2121" s="66" t="s">
        <v>29</v>
      </c>
      <c r="D2121" s="54">
        <v>75</v>
      </c>
      <c r="E2121" s="35">
        <f t="shared" si="928"/>
        <v>1.6666666666666667</v>
      </c>
      <c r="F2121" s="35">
        <f t="shared" si="935"/>
        <v>75</v>
      </c>
      <c r="G2121" s="35">
        <f t="shared" si="930"/>
        <v>1.6666666666666667</v>
      </c>
    </row>
    <row r="2122" spans="1:7" ht="14.25" hidden="1" customHeight="1" outlineLevel="3" x14ac:dyDescent="0.2">
      <c r="A2122" s="39" t="s">
        <v>1792</v>
      </c>
      <c r="B2122" s="27" t="s">
        <v>1793</v>
      </c>
      <c r="C2122" s="66" t="s">
        <v>29</v>
      </c>
      <c r="D2122" s="54">
        <v>117</v>
      </c>
      <c r="E2122" s="35">
        <f t="shared" si="928"/>
        <v>2.6</v>
      </c>
      <c r="F2122" s="35">
        <f t="shared" ref="F2122" si="936">G2122*G$2</f>
        <v>117</v>
      </c>
      <c r="G2122" s="35">
        <f t="shared" si="930"/>
        <v>2.6</v>
      </c>
    </row>
    <row r="2123" spans="1:7" ht="14.25" hidden="1" customHeight="1" outlineLevel="3" x14ac:dyDescent="0.2">
      <c r="A2123" s="39" t="s">
        <v>2133</v>
      </c>
      <c r="B2123" s="27" t="s">
        <v>2284</v>
      </c>
      <c r="C2123" s="66" t="s">
        <v>29</v>
      </c>
      <c r="D2123" s="54">
        <v>362</v>
      </c>
      <c r="E2123" s="35">
        <f>D2123/G$2</f>
        <v>8.0444444444444443</v>
      </c>
      <c r="F2123" s="35">
        <f t="shared" ref="F2123:F2124" si="937">G2123*G$2</f>
        <v>362</v>
      </c>
      <c r="G2123" s="35">
        <f>E2123*(1-G$3)</f>
        <v>8.0444444444444443</v>
      </c>
    </row>
    <row r="2124" spans="1:7" ht="14.25" hidden="1" customHeight="1" outlineLevel="3" x14ac:dyDescent="0.2">
      <c r="A2124" s="39" t="s">
        <v>1794</v>
      </c>
      <c r="B2124" s="55" t="s">
        <v>1795</v>
      </c>
      <c r="C2124" s="66" t="s">
        <v>29</v>
      </c>
      <c r="D2124" s="54">
        <v>170</v>
      </c>
      <c r="E2124" s="35">
        <f>D2124/G$2</f>
        <v>3.7777777777777777</v>
      </c>
      <c r="F2124" s="35">
        <f t="shared" si="937"/>
        <v>170</v>
      </c>
      <c r="G2124" s="35">
        <f>E2124*(1-G$3)</f>
        <v>3.7777777777777777</v>
      </c>
    </row>
    <row r="2125" spans="1:7" ht="14.25" hidden="1" customHeight="1" outlineLevel="3" x14ac:dyDescent="0.2">
      <c r="A2125" s="39" t="s">
        <v>2134</v>
      </c>
      <c r="B2125" s="55" t="s">
        <v>2135</v>
      </c>
      <c r="C2125" s="34" t="s">
        <v>29</v>
      </c>
      <c r="D2125" s="54">
        <v>507</v>
      </c>
      <c r="E2125" s="35">
        <f>D2125/G$2</f>
        <v>11.266666666666667</v>
      </c>
      <c r="F2125" s="35">
        <f t="shared" si="932"/>
        <v>507.00000000000006</v>
      </c>
      <c r="G2125" s="35">
        <f t="shared" ref="G2125:G2129" si="938">E2125*(1-G$3)</f>
        <v>11.266666666666667</v>
      </c>
    </row>
    <row r="2126" spans="1:7" ht="14.25" hidden="1" customHeight="1" outlineLevel="3" x14ac:dyDescent="0.2">
      <c r="A2126" s="39" t="s">
        <v>1815</v>
      </c>
      <c r="B2126" s="55" t="s">
        <v>2137</v>
      </c>
      <c r="C2126" s="34" t="s">
        <v>29</v>
      </c>
      <c r="D2126" s="54">
        <v>42</v>
      </c>
      <c r="E2126" s="35">
        <f>D2126/G$2</f>
        <v>0.93333333333333335</v>
      </c>
      <c r="F2126" s="35">
        <f t="shared" ref="F2126" si="939">G2126*G$2</f>
        <v>42</v>
      </c>
      <c r="G2126" s="35">
        <f t="shared" si="938"/>
        <v>0.93333333333333335</v>
      </c>
    </row>
    <row r="2127" spans="1:7" ht="14.25" hidden="1" customHeight="1" outlineLevel="3" x14ac:dyDescent="0.2">
      <c r="A2127" s="39" t="s">
        <v>2136</v>
      </c>
      <c r="B2127" s="55" t="s">
        <v>2138</v>
      </c>
      <c r="C2127" s="34" t="s">
        <v>29</v>
      </c>
      <c r="D2127" s="54">
        <v>61</v>
      </c>
      <c r="E2127" s="35">
        <f>D2127/G$2</f>
        <v>1.3555555555555556</v>
      </c>
      <c r="F2127" s="35">
        <f t="shared" si="932"/>
        <v>61</v>
      </c>
      <c r="G2127" s="35">
        <f t="shared" si="938"/>
        <v>1.3555555555555556</v>
      </c>
    </row>
    <row r="2128" spans="1:7" ht="14.25" hidden="1" customHeight="1" outlineLevel="3" x14ac:dyDescent="0.2">
      <c r="A2128" s="39" t="s">
        <v>613</v>
      </c>
      <c r="B2128" s="55" t="s">
        <v>4217</v>
      </c>
      <c r="C2128" s="34" t="s">
        <v>29</v>
      </c>
      <c r="D2128" s="54">
        <v>500</v>
      </c>
      <c r="E2128" s="35">
        <f>D2128/G$2</f>
        <v>11.111111111111111</v>
      </c>
      <c r="F2128" s="35">
        <f t="shared" si="932"/>
        <v>500</v>
      </c>
      <c r="G2128" s="35">
        <f t="shared" si="938"/>
        <v>11.111111111111111</v>
      </c>
    </row>
    <row r="2129" spans="1:7" ht="14.25" hidden="1" customHeight="1" outlineLevel="3" x14ac:dyDescent="0.2">
      <c r="A2129" s="39" t="s">
        <v>4218</v>
      </c>
      <c r="B2129" s="55" t="s">
        <v>4219</v>
      </c>
      <c r="C2129" s="34" t="s">
        <v>29</v>
      </c>
      <c r="D2129" s="54">
        <v>1200</v>
      </c>
      <c r="E2129" s="35">
        <f>D2129/G$2</f>
        <v>26.666666666666668</v>
      </c>
      <c r="F2129" s="35">
        <f t="shared" ref="F2129" si="940">G2129*G$2</f>
        <v>1200</v>
      </c>
      <c r="G2129" s="35">
        <f t="shared" si="938"/>
        <v>26.666666666666668</v>
      </c>
    </row>
    <row r="2130" spans="1:7" ht="14.25" hidden="1" customHeight="1" outlineLevel="3" x14ac:dyDescent="0.2">
      <c r="A2130" s="85" t="s">
        <v>1796</v>
      </c>
      <c r="B2130" s="64" t="s">
        <v>1797</v>
      </c>
      <c r="C2130" s="65" t="s">
        <v>29</v>
      </c>
      <c r="D2130" s="54">
        <v>210</v>
      </c>
      <c r="E2130" s="35">
        <f>D2130/G$2</f>
        <v>4.666666666666667</v>
      </c>
      <c r="F2130" s="35">
        <f t="shared" ref="F2130:F2136" si="941">G2130*G$2</f>
        <v>210</v>
      </c>
      <c r="G2130" s="35">
        <f>E2130*(1-G$3)</f>
        <v>4.666666666666667</v>
      </c>
    </row>
    <row r="2131" spans="1:7" ht="14.25" hidden="1" customHeight="1" outlineLevel="3" x14ac:dyDescent="0.2">
      <c r="A2131" s="85" t="s">
        <v>1798</v>
      </c>
      <c r="B2131" s="64" t="s">
        <v>1799</v>
      </c>
      <c r="C2131" s="65" t="s">
        <v>29</v>
      </c>
      <c r="D2131" s="54">
        <v>280</v>
      </c>
      <c r="E2131" s="35">
        <f>D2131/G$2</f>
        <v>6.2222222222222223</v>
      </c>
      <c r="F2131" s="35">
        <f t="shared" si="941"/>
        <v>280</v>
      </c>
      <c r="G2131" s="35">
        <f>E2131*(1-G$3)</f>
        <v>6.2222222222222223</v>
      </c>
    </row>
    <row r="2132" spans="1:7" ht="14.25" hidden="1" customHeight="1" outlineLevel="3" x14ac:dyDescent="0.2">
      <c r="A2132" s="85" t="s">
        <v>4425</v>
      </c>
      <c r="B2132" s="64" t="s">
        <v>4426</v>
      </c>
      <c r="C2132" s="65" t="s">
        <v>29</v>
      </c>
      <c r="D2132" s="54">
        <v>420</v>
      </c>
      <c r="E2132" s="35">
        <f>D2132/G$2</f>
        <v>9.3333333333333339</v>
      </c>
      <c r="F2132" s="35">
        <f t="shared" si="941"/>
        <v>420</v>
      </c>
      <c r="G2132" s="35">
        <f>E2132*(1-G$3)</f>
        <v>9.3333333333333339</v>
      </c>
    </row>
    <row r="2133" spans="1:7" ht="14.25" hidden="1" customHeight="1" outlineLevel="3" x14ac:dyDescent="0.2">
      <c r="A2133" s="85" t="s">
        <v>1800</v>
      </c>
      <c r="B2133" s="64" t="s">
        <v>1801</v>
      </c>
      <c r="C2133" s="65" t="s">
        <v>29</v>
      </c>
      <c r="D2133" s="54">
        <v>490</v>
      </c>
      <c r="E2133" s="35">
        <f>D2133/G$2</f>
        <v>10.888888888888889</v>
      </c>
      <c r="F2133" s="35">
        <f t="shared" ref="F2133" si="942">G2133*G$2</f>
        <v>490</v>
      </c>
      <c r="G2133" s="35">
        <f>E2133*(1-G$3)</f>
        <v>10.888888888888889</v>
      </c>
    </row>
    <row r="2134" spans="1:7" ht="14.25" hidden="1" customHeight="1" outlineLevel="3" x14ac:dyDescent="0.2">
      <c r="A2134" s="85" t="s">
        <v>3357</v>
      </c>
      <c r="B2134" s="64" t="s">
        <v>4427</v>
      </c>
      <c r="C2134" s="65" t="s">
        <v>29</v>
      </c>
      <c r="D2134" s="54">
        <v>2640</v>
      </c>
      <c r="E2134" s="35">
        <f>D2134/G$2</f>
        <v>58.666666666666664</v>
      </c>
      <c r="F2134" s="35">
        <f t="shared" si="941"/>
        <v>2640</v>
      </c>
      <c r="G2134" s="35">
        <f>E2134*(1-G$3)</f>
        <v>58.666666666666664</v>
      </c>
    </row>
    <row r="2135" spans="1:7" ht="14.25" hidden="1" customHeight="1" outlineLevel="3" x14ac:dyDescent="0.2">
      <c r="A2135" s="39" t="s">
        <v>3352</v>
      </c>
      <c r="B2135" s="27" t="s">
        <v>4428</v>
      </c>
      <c r="C2135" s="34" t="s">
        <v>29</v>
      </c>
      <c r="D2135" s="54">
        <v>330</v>
      </c>
      <c r="E2135" s="35">
        <f t="shared" ref="E2135:E2150" si="943">D2135/G$2</f>
        <v>7.333333333333333</v>
      </c>
      <c r="F2135" s="35">
        <f t="shared" si="941"/>
        <v>330</v>
      </c>
      <c r="G2135" s="35">
        <f t="shared" ref="G2135:G2150" si="944">E2135*(1-G$3)</f>
        <v>7.333333333333333</v>
      </c>
    </row>
    <row r="2136" spans="1:7" ht="14.25" hidden="1" customHeight="1" outlineLevel="3" x14ac:dyDescent="0.2">
      <c r="A2136" s="39" t="s">
        <v>4429</v>
      </c>
      <c r="B2136" s="27" t="s">
        <v>3303</v>
      </c>
      <c r="C2136" s="34" t="s">
        <v>29</v>
      </c>
      <c r="D2136" s="54">
        <v>390</v>
      </c>
      <c r="E2136" s="35">
        <f t="shared" si="943"/>
        <v>8.6666666666666661</v>
      </c>
      <c r="F2136" s="35">
        <f t="shared" si="941"/>
        <v>390</v>
      </c>
      <c r="G2136" s="35">
        <f t="shared" si="944"/>
        <v>8.6666666666666661</v>
      </c>
    </row>
    <row r="2137" spans="1:7" ht="14.25" hidden="1" customHeight="1" outlineLevel="3" x14ac:dyDescent="0.2">
      <c r="A2137" s="39" t="s">
        <v>1788</v>
      </c>
      <c r="B2137" s="27" t="s">
        <v>4430</v>
      </c>
      <c r="C2137" s="34" t="s">
        <v>29</v>
      </c>
      <c r="D2137" s="54">
        <v>121</v>
      </c>
      <c r="E2137" s="35">
        <f t="shared" si="943"/>
        <v>2.6888888888888891</v>
      </c>
      <c r="F2137" s="35">
        <f t="shared" ref="F2137:F2150" si="945">G2137*G$2</f>
        <v>121.00000000000001</v>
      </c>
      <c r="G2137" s="35">
        <f t="shared" si="944"/>
        <v>2.6888888888888891</v>
      </c>
    </row>
    <row r="2138" spans="1:7" ht="14.25" hidden="1" customHeight="1" outlineLevel="3" x14ac:dyDescent="0.2">
      <c r="A2138" s="39" t="s">
        <v>2709</v>
      </c>
      <c r="B2138" s="27" t="s">
        <v>2710</v>
      </c>
      <c r="C2138" s="34" t="s">
        <v>29</v>
      </c>
      <c r="D2138" s="54">
        <v>0.96</v>
      </c>
      <c r="E2138" s="35">
        <f t="shared" si="943"/>
        <v>2.1333333333333333E-2</v>
      </c>
      <c r="F2138" s="35">
        <f t="shared" ref="F2138:F2139" si="946">G2138*G$2</f>
        <v>0.96</v>
      </c>
      <c r="G2138" s="35">
        <f t="shared" si="944"/>
        <v>2.1333333333333333E-2</v>
      </c>
    </row>
    <row r="2139" spans="1:7" ht="14.25" hidden="1" customHeight="1" outlineLevel="3" x14ac:dyDescent="0.2">
      <c r="A2139" s="39" t="s">
        <v>1828</v>
      </c>
      <c r="B2139" s="27" t="s">
        <v>1829</v>
      </c>
      <c r="C2139" s="34" t="s">
        <v>29</v>
      </c>
      <c r="D2139" s="54">
        <v>1.2</v>
      </c>
      <c r="E2139" s="35">
        <f t="shared" si="943"/>
        <v>2.6666666666666665E-2</v>
      </c>
      <c r="F2139" s="35">
        <f t="shared" si="946"/>
        <v>1.2</v>
      </c>
      <c r="G2139" s="35">
        <f t="shared" si="944"/>
        <v>2.6666666666666665E-2</v>
      </c>
    </row>
    <row r="2140" spans="1:7" ht="14.25" hidden="1" customHeight="1" outlineLevel="3" x14ac:dyDescent="0.2">
      <c r="A2140" s="39" t="s">
        <v>2711</v>
      </c>
      <c r="B2140" s="27" t="s">
        <v>2712</v>
      </c>
      <c r="C2140" s="34" t="s">
        <v>29</v>
      </c>
      <c r="D2140" s="54">
        <v>0.26</v>
      </c>
      <c r="E2140" s="35">
        <f t="shared" si="943"/>
        <v>5.7777777777777784E-3</v>
      </c>
      <c r="F2140" s="35">
        <f t="shared" si="945"/>
        <v>0.26</v>
      </c>
      <c r="G2140" s="35">
        <f t="shared" si="944"/>
        <v>5.7777777777777784E-3</v>
      </c>
    </row>
    <row r="2141" spans="1:7" ht="14.25" hidden="1" customHeight="1" outlineLevel="3" x14ac:dyDescent="0.2">
      <c r="A2141" s="39" t="s">
        <v>1827</v>
      </c>
      <c r="B2141" s="27" t="s">
        <v>3381</v>
      </c>
      <c r="C2141" s="34" t="s">
        <v>29</v>
      </c>
      <c r="D2141" s="54">
        <v>2.9</v>
      </c>
      <c r="E2141" s="35">
        <f t="shared" ref="E2141:E2148" si="947">D2141/G$2</f>
        <v>6.4444444444444443E-2</v>
      </c>
      <c r="F2141" s="35">
        <f t="shared" ref="F2141:F2148" si="948">G2141*G$2</f>
        <v>2.9</v>
      </c>
      <c r="G2141" s="35">
        <f t="shared" ref="G2141:G2148" si="949">E2141*(1-G$3)</f>
        <v>6.4444444444444443E-2</v>
      </c>
    </row>
    <row r="2142" spans="1:7" ht="14.25" hidden="1" customHeight="1" outlineLevel="3" x14ac:dyDescent="0.2">
      <c r="A2142" s="39" t="s">
        <v>3382</v>
      </c>
      <c r="B2142" s="27" t="s">
        <v>3383</v>
      </c>
      <c r="C2142" s="34" t="s">
        <v>29</v>
      </c>
      <c r="D2142" s="54">
        <v>4.2</v>
      </c>
      <c r="E2142" s="35">
        <f t="shared" ref="E2142:E2143" si="950">D2142/G$2</f>
        <v>9.3333333333333338E-2</v>
      </c>
      <c r="F2142" s="35">
        <f t="shared" ref="F2142:F2143" si="951">G2142*G$2</f>
        <v>4.2</v>
      </c>
      <c r="G2142" s="35">
        <f t="shared" ref="G2142:G2143" si="952">E2142*(1-G$3)</f>
        <v>9.3333333333333338E-2</v>
      </c>
    </row>
    <row r="2143" spans="1:7" ht="14.25" hidden="1" customHeight="1" outlineLevel="3" x14ac:dyDescent="0.2">
      <c r="A2143" s="39" t="s">
        <v>3384</v>
      </c>
      <c r="B2143" s="27" t="s">
        <v>3385</v>
      </c>
      <c r="C2143" s="34" t="s">
        <v>29</v>
      </c>
      <c r="D2143" s="54">
        <v>1.5</v>
      </c>
      <c r="E2143" s="35">
        <f t="shared" si="950"/>
        <v>3.3333333333333333E-2</v>
      </c>
      <c r="F2143" s="35">
        <f t="shared" si="951"/>
        <v>1.5</v>
      </c>
      <c r="G2143" s="35">
        <f t="shared" si="952"/>
        <v>3.3333333333333333E-2</v>
      </c>
    </row>
    <row r="2144" spans="1:7" ht="14.25" hidden="1" customHeight="1" outlineLevel="3" x14ac:dyDescent="0.2">
      <c r="A2144" s="39" t="s">
        <v>2152</v>
      </c>
      <c r="B2144" s="27" t="s">
        <v>2153</v>
      </c>
      <c r="C2144" s="34" t="s">
        <v>29</v>
      </c>
      <c r="D2144" s="54">
        <v>2.29</v>
      </c>
      <c r="E2144" s="35">
        <f t="shared" si="947"/>
        <v>5.0888888888888886E-2</v>
      </c>
      <c r="F2144" s="35">
        <f t="shared" si="948"/>
        <v>2.29</v>
      </c>
      <c r="G2144" s="35">
        <f t="shared" si="949"/>
        <v>5.0888888888888886E-2</v>
      </c>
    </row>
    <row r="2145" spans="1:7" ht="14.25" hidden="1" customHeight="1" outlineLevel="3" x14ac:dyDescent="0.2">
      <c r="A2145" s="39" t="s">
        <v>1824</v>
      </c>
      <c r="B2145" s="27" t="s">
        <v>3386</v>
      </c>
      <c r="C2145" s="34" t="s">
        <v>29</v>
      </c>
      <c r="D2145" s="54">
        <v>1.2</v>
      </c>
      <c r="E2145" s="35">
        <f t="shared" si="947"/>
        <v>2.6666666666666665E-2</v>
      </c>
      <c r="F2145" s="35">
        <f t="shared" si="948"/>
        <v>1.2</v>
      </c>
      <c r="G2145" s="35">
        <f t="shared" si="949"/>
        <v>2.6666666666666665E-2</v>
      </c>
    </row>
    <row r="2146" spans="1:7" ht="14.25" hidden="1" customHeight="1" outlineLevel="3" x14ac:dyDescent="0.2">
      <c r="A2146" s="39" t="s">
        <v>1825</v>
      </c>
      <c r="B2146" s="27" t="s">
        <v>1826</v>
      </c>
      <c r="C2146" s="34" t="s">
        <v>29</v>
      </c>
      <c r="D2146" s="54">
        <v>1.44</v>
      </c>
      <c r="E2146" s="35">
        <f t="shared" si="947"/>
        <v>3.2000000000000001E-2</v>
      </c>
      <c r="F2146" s="35">
        <f t="shared" si="948"/>
        <v>1.44</v>
      </c>
      <c r="G2146" s="35">
        <f t="shared" si="949"/>
        <v>3.2000000000000001E-2</v>
      </c>
    </row>
    <row r="2147" spans="1:7" ht="14.25" hidden="1" customHeight="1" outlineLevel="3" x14ac:dyDescent="0.2">
      <c r="A2147" s="39" t="s">
        <v>2154</v>
      </c>
      <c r="B2147" s="27" t="s">
        <v>2155</v>
      </c>
      <c r="C2147" s="34" t="s">
        <v>29</v>
      </c>
      <c r="D2147" s="54">
        <v>1.68</v>
      </c>
      <c r="E2147" s="35">
        <f t="shared" si="947"/>
        <v>3.7333333333333329E-2</v>
      </c>
      <c r="F2147" s="35">
        <f t="shared" si="948"/>
        <v>1.6799999999999997</v>
      </c>
      <c r="G2147" s="35">
        <f t="shared" si="949"/>
        <v>3.7333333333333329E-2</v>
      </c>
    </row>
    <row r="2148" spans="1:7" ht="14.25" hidden="1" customHeight="1" outlineLevel="3" x14ac:dyDescent="0.2">
      <c r="A2148" s="39" t="s">
        <v>2156</v>
      </c>
      <c r="B2148" s="27" t="s">
        <v>2157</v>
      </c>
      <c r="C2148" s="34" t="s">
        <v>29</v>
      </c>
      <c r="D2148" s="54">
        <v>3.12</v>
      </c>
      <c r="E2148" s="35">
        <f t="shared" si="947"/>
        <v>6.933333333333333E-2</v>
      </c>
      <c r="F2148" s="35">
        <f t="shared" si="948"/>
        <v>3.1199999999999997</v>
      </c>
      <c r="G2148" s="35">
        <f t="shared" si="949"/>
        <v>6.933333333333333E-2</v>
      </c>
    </row>
    <row r="2149" spans="1:7" ht="14.25" hidden="1" customHeight="1" outlineLevel="3" x14ac:dyDescent="0.2">
      <c r="A2149" s="39" t="s">
        <v>3387</v>
      </c>
      <c r="B2149" s="27" t="s">
        <v>3388</v>
      </c>
      <c r="C2149" s="34" t="s">
        <v>29</v>
      </c>
      <c r="D2149" s="54">
        <v>1.2</v>
      </c>
      <c r="E2149" s="35">
        <f t="shared" si="943"/>
        <v>2.6666666666666665E-2</v>
      </c>
      <c r="F2149" s="35">
        <f t="shared" si="945"/>
        <v>1.2</v>
      </c>
      <c r="G2149" s="35">
        <f t="shared" si="944"/>
        <v>2.6666666666666665E-2</v>
      </c>
    </row>
    <row r="2150" spans="1:7" ht="14.25" hidden="1" customHeight="1" outlineLevel="3" x14ac:dyDescent="0.2">
      <c r="A2150" s="39" t="s">
        <v>3389</v>
      </c>
      <c r="B2150" s="27" t="s">
        <v>3390</v>
      </c>
      <c r="C2150" s="34" t="s">
        <v>29</v>
      </c>
      <c r="D2150" s="54">
        <v>0.35</v>
      </c>
      <c r="E2150" s="35">
        <f t="shared" si="943"/>
        <v>7.7777777777777776E-3</v>
      </c>
      <c r="F2150" s="35">
        <f t="shared" si="945"/>
        <v>0.35</v>
      </c>
      <c r="G2150" s="35">
        <f t="shared" si="944"/>
        <v>7.7777777777777776E-3</v>
      </c>
    </row>
    <row r="2151" spans="1:7" ht="14.25" hidden="1" customHeight="1" outlineLevel="2" collapsed="1" x14ac:dyDescent="0.2">
      <c r="A2151" s="200"/>
      <c r="B2151" s="111" t="s">
        <v>1830</v>
      </c>
      <c r="C2151" s="113"/>
      <c r="D2151" s="30"/>
      <c r="E2151" s="30"/>
      <c r="F2151" s="51"/>
      <c r="G2151" s="51"/>
    </row>
    <row r="2152" spans="1:7" ht="14.25" hidden="1" customHeight="1" outlineLevel="3" x14ac:dyDescent="0.2">
      <c r="A2152" s="39" t="s">
        <v>1831</v>
      </c>
      <c r="B2152" s="27" t="s">
        <v>1832</v>
      </c>
      <c r="C2152" s="66" t="s">
        <v>29</v>
      </c>
      <c r="D2152" s="54">
        <v>75</v>
      </c>
      <c r="E2152" s="35">
        <f t="shared" ref="E2152:E2160" si="953">D2152/G$2</f>
        <v>1.6666666666666667</v>
      </c>
      <c r="F2152" s="35">
        <f t="shared" si="932"/>
        <v>75</v>
      </c>
      <c r="G2152" s="35">
        <f t="shared" ref="G2152:G2160" si="954">E2152*(1-G$3)</f>
        <v>1.6666666666666667</v>
      </c>
    </row>
    <row r="2153" spans="1:7" ht="14.25" hidden="1" customHeight="1" outlineLevel="3" x14ac:dyDescent="0.2">
      <c r="A2153" s="39" t="s">
        <v>1833</v>
      </c>
      <c r="B2153" s="27" t="s">
        <v>1834</v>
      </c>
      <c r="C2153" s="66" t="s">
        <v>29</v>
      </c>
      <c r="D2153" s="54">
        <v>100</v>
      </c>
      <c r="E2153" s="35">
        <f t="shared" si="953"/>
        <v>2.2222222222222223</v>
      </c>
      <c r="F2153" s="35">
        <f t="shared" si="932"/>
        <v>100</v>
      </c>
      <c r="G2153" s="35">
        <f t="shared" si="954"/>
        <v>2.2222222222222223</v>
      </c>
    </row>
    <row r="2154" spans="1:7" ht="14.25" hidden="1" customHeight="1" outlineLevel="3" x14ac:dyDescent="0.2">
      <c r="A2154" s="39" t="s">
        <v>1835</v>
      </c>
      <c r="B2154" s="27" t="s">
        <v>1836</v>
      </c>
      <c r="C2154" s="66" t="s">
        <v>29</v>
      </c>
      <c r="D2154" s="54">
        <v>159</v>
      </c>
      <c r="E2154" s="35">
        <f t="shared" si="953"/>
        <v>3.5333333333333332</v>
      </c>
      <c r="F2154" s="35">
        <f t="shared" si="932"/>
        <v>159</v>
      </c>
      <c r="G2154" s="35">
        <f t="shared" si="954"/>
        <v>3.5333333333333332</v>
      </c>
    </row>
    <row r="2155" spans="1:7" ht="14.25" hidden="1" customHeight="1" outlineLevel="3" x14ac:dyDescent="0.2">
      <c r="A2155" s="39" t="s">
        <v>1837</v>
      </c>
      <c r="B2155" s="27" t="s">
        <v>1838</v>
      </c>
      <c r="C2155" s="66" t="s">
        <v>29</v>
      </c>
      <c r="D2155" s="54">
        <v>162</v>
      </c>
      <c r="E2155" s="35">
        <f t="shared" ref="E2155:E2158" si="955">D2155/G$2</f>
        <v>3.6</v>
      </c>
      <c r="F2155" s="35">
        <f t="shared" ref="F2155:F2158" si="956">G2155*G$2</f>
        <v>0</v>
      </c>
      <c r="G2155" s="35"/>
    </row>
    <row r="2156" spans="1:7" ht="14.25" hidden="1" customHeight="1" outlineLevel="3" x14ac:dyDescent="0.2">
      <c r="A2156" s="39" t="s">
        <v>1839</v>
      </c>
      <c r="B2156" s="27" t="s">
        <v>1840</v>
      </c>
      <c r="C2156" s="66" t="s">
        <v>29</v>
      </c>
      <c r="D2156" s="54">
        <v>162</v>
      </c>
      <c r="E2156" s="35">
        <f t="shared" si="955"/>
        <v>3.6</v>
      </c>
      <c r="F2156" s="35">
        <f t="shared" si="956"/>
        <v>0</v>
      </c>
      <c r="G2156" s="35"/>
    </row>
    <row r="2157" spans="1:7" ht="14.25" hidden="1" customHeight="1" outlineLevel="3" x14ac:dyDescent="0.2">
      <c r="A2157" s="39" t="s">
        <v>4414</v>
      </c>
      <c r="B2157" s="27" t="s">
        <v>4415</v>
      </c>
      <c r="C2157" s="66" t="s">
        <v>29</v>
      </c>
      <c r="D2157" s="54">
        <v>162</v>
      </c>
      <c r="E2157" s="35">
        <f t="shared" ref="E2157" si="957">D2157/G$2</f>
        <v>3.6</v>
      </c>
      <c r="F2157" s="35">
        <f t="shared" ref="F2157" si="958">G2157*G$2</f>
        <v>0</v>
      </c>
      <c r="G2157" s="35"/>
    </row>
    <row r="2158" spans="1:7" ht="14.25" hidden="1" customHeight="1" outlineLevel="3" x14ac:dyDescent="0.2">
      <c r="A2158" s="39" t="s">
        <v>4416</v>
      </c>
      <c r="B2158" s="27" t="s">
        <v>4417</v>
      </c>
      <c r="C2158" s="66" t="s">
        <v>29</v>
      </c>
      <c r="D2158" s="54">
        <v>164</v>
      </c>
      <c r="E2158" s="35">
        <f t="shared" si="955"/>
        <v>3.6444444444444444</v>
      </c>
      <c r="F2158" s="35">
        <f t="shared" si="956"/>
        <v>164</v>
      </c>
      <c r="G2158" s="35">
        <f t="shared" si="954"/>
        <v>3.6444444444444444</v>
      </c>
    </row>
    <row r="2159" spans="1:7" ht="14.25" hidden="1" customHeight="1" outlineLevel="3" x14ac:dyDescent="0.2">
      <c r="A2159" s="39" t="s">
        <v>4418</v>
      </c>
      <c r="B2159" s="27" t="s">
        <v>4419</v>
      </c>
      <c r="C2159" s="66" t="s">
        <v>29</v>
      </c>
      <c r="D2159" s="54">
        <v>164</v>
      </c>
      <c r="E2159" s="35">
        <f t="shared" si="953"/>
        <v>3.6444444444444444</v>
      </c>
      <c r="F2159" s="35">
        <f t="shared" ref="F2159" si="959">G2159*G$2</f>
        <v>164</v>
      </c>
      <c r="G2159" s="35">
        <f t="shared" si="954"/>
        <v>3.6444444444444444</v>
      </c>
    </row>
    <row r="2160" spans="1:7" ht="14.25" hidden="1" customHeight="1" outlineLevel="3" x14ac:dyDescent="0.2">
      <c r="A2160" s="39" t="s">
        <v>1841</v>
      </c>
      <c r="B2160" s="27" t="s">
        <v>1842</v>
      </c>
      <c r="C2160" s="66" t="s">
        <v>29</v>
      </c>
      <c r="D2160" s="54">
        <v>167</v>
      </c>
      <c r="E2160" s="35">
        <f t="shared" si="953"/>
        <v>3.7111111111111112</v>
      </c>
      <c r="F2160" s="35">
        <f t="shared" si="932"/>
        <v>167</v>
      </c>
      <c r="G2160" s="35">
        <f t="shared" si="954"/>
        <v>3.7111111111111112</v>
      </c>
    </row>
    <row r="2161" spans="1:7" ht="14.25" customHeight="1" x14ac:dyDescent="0.2">
      <c r="A2161" s="69" t="s">
        <v>1843</v>
      </c>
      <c r="B2161" s="69"/>
      <c r="C2161" s="70"/>
      <c r="D2161" s="71"/>
      <c r="E2161" s="71"/>
      <c r="F2161" s="73"/>
      <c r="G2161" s="73"/>
    </row>
    <row r="2162" spans="1:7" ht="14.25" customHeight="1" outlineLevel="1" collapsed="1" x14ac:dyDescent="0.2">
      <c r="A2162" s="116" t="s">
        <v>3103</v>
      </c>
      <c r="B2162" s="116"/>
      <c r="C2162" s="117"/>
      <c r="D2162" s="118"/>
      <c r="E2162" s="118"/>
      <c r="F2162" s="121"/>
      <c r="G2162" s="122"/>
    </row>
    <row r="2163" spans="1:7" ht="14.25" hidden="1" customHeight="1" outlineLevel="2" x14ac:dyDescent="0.2">
      <c r="A2163" s="40" t="s">
        <v>1844</v>
      </c>
      <c r="B2163" s="72" t="s">
        <v>1845</v>
      </c>
      <c r="C2163" s="66" t="s">
        <v>182</v>
      </c>
      <c r="D2163" s="54">
        <v>0.75</v>
      </c>
      <c r="E2163" s="35">
        <f t="shared" ref="E2163:E2168" si="960">D2163/G$2</f>
        <v>1.6666666666666666E-2</v>
      </c>
      <c r="F2163" s="35">
        <f t="shared" ref="F2163" si="961">G2163*G$2</f>
        <v>0.75</v>
      </c>
      <c r="G2163" s="123">
        <f t="shared" ref="G2163:G2168" si="962">E2163*(1-G$3)</f>
        <v>1.6666666666666666E-2</v>
      </c>
    </row>
    <row r="2164" spans="1:7" ht="14.25" hidden="1" customHeight="1" outlineLevel="2" x14ac:dyDescent="0.2">
      <c r="A2164" s="40" t="s">
        <v>1846</v>
      </c>
      <c r="B2164" s="72" t="s">
        <v>1847</v>
      </c>
      <c r="C2164" s="66" t="s">
        <v>182</v>
      </c>
      <c r="D2164" s="54">
        <v>1</v>
      </c>
      <c r="E2164" s="35">
        <f t="shared" si="960"/>
        <v>2.2222222222222223E-2</v>
      </c>
      <c r="F2164" s="35">
        <f t="shared" ref="F2164:F2168" si="963">G2164*G$2</f>
        <v>1</v>
      </c>
      <c r="G2164" s="123">
        <f t="shared" si="962"/>
        <v>2.2222222222222223E-2</v>
      </c>
    </row>
    <row r="2165" spans="1:7" ht="14.25" hidden="1" customHeight="1" outlineLevel="2" x14ac:dyDescent="0.2">
      <c r="A2165" s="40" t="s">
        <v>1848</v>
      </c>
      <c r="B2165" s="72" t="s">
        <v>1849</v>
      </c>
      <c r="C2165" s="66" t="s">
        <v>182</v>
      </c>
      <c r="D2165" s="54">
        <v>1.2</v>
      </c>
      <c r="E2165" s="35">
        <f t="shared" si="960"/>
        <v>2.6666666666666665E-2</v>
      </c>
      <c r="F2165" s="35">
        <f t="shared" si="963"/>
        <v>1.2</v>
      </c>
      <c r="G2165" s="123">
        <f t="shared" si="962"/>
        <v>2.6666666666666665E-2</v>
      </c>
    </row>
    <row r="2166" spans="1:7" ht="14.25" hidden="1" customHeight="1" outlineLevel="2" x14ac:dyDescent="0.2">
      <c r="A2166" s="40" t="s">
        <v>1850</v>
      </c>
      <c r="B2166" s="72" t="s">
        <v>1851</v>
      </c>
      <c r="C2166" s="66" t="s">
        <v>182</v>
      </c>
      <c r="D2166" s="54">
        <v>2.34</v>
      </c>
      <c r="E2166" s="35">
        <f t="shared" si="960"/>
        <v>5.1999999999999998E-2</v>
      </c>
      <c r="F2166" s="35">
        <f t="shared" si="963"/>
        <v>2.34</v>
      </c>
      <c r="G2166" s="123">
        <f t="shared" si="962"/>
        <v>5.1999999999999998E-2</v>
      </c>
    </row>
    <row r="2167" spans="1:7" ht="14.25" hidden="1" customHeight="1" outlineLevel="2" x14ac:dyDescent="0.2">
      <c r="A2167" s="40" t="s">
        <v>1852</v>
      </c>
      <c r="B2167" s="72" t="s">
        <v>1853</v>
      </c>
      <c r="C2167" s="66" t="s">
        <v>182</v>
      </c>
      <c r="D2167" s="54">
        <v>3.7</v>
      </c>
      <c r="E2167" s="35">
        <f t="shared" si="960"/>
        <v>8.2222222222222224E-2</v>
      </c>
      <c r="F2167" s="35">
        <f t="shared" si="963"/>
        <v>3.7</v>
      </c>
      <c r="G2167" s="123">
        <f t="shared" si="962"/>
        <v>8.2222222222222224E-2</v>
      </c>
    </row>
    <row r="2168" spans="1:7" ht="14.25" hidden="1" customHeight="1" outlineLevel="2" x14ac:dyDescent="0.2">
      <c r="A2168" s="40" t="s">
        <v>1854</v>
      </c>
      <c r="B2168" s="72" t="s">
        <v>1855</v>
      </c>
      <c r="C2168" s="66" t="s">
        <v>182</v>
      </c>
      <c r="D2168" s="54">
        <v>4.6500000000000004</v>
      </c>
      <c r="E2168" s="35">
        <f t="shared" si="960"/>
        <v>0.10333333333333335</v>
      </c>
      <c r="F2168" s="35">
        <f t="shared" si="963"/>
        <v>4.6500000000000004</v>
      </c>
      <c r="G2168" s="123">
        <f t="shared" si="962"/>
        <v>0.10333333333333335</v>
      </c>
    </row>
    <row r="2169" spans="1:7" ht="14.25" customHeight="1" outlineLevel="1" collapsed="1" x14ac:dyDescent="0.2">
      <c r="A2169" s="24" t="s">
        <v>1856</v>
      </c>
      <c r="B2169" s="24"/>
      <c r="C2169" s="25"/>
      <c r="D2169" s="26"/>
      <c r="E2169" s="26"/>
      <c r="F2169" s="50"/>
      <c r="G2169" s="50"/>
    </row>
    <row r="2170" spans="1:7" ht="14.25" hidden="1" customHeight="1" outlineLevel="2" x14ac:dyDescent="0.2">
      <c r="A2170" s="72" t="s">
        <v>2172</v>
      </c>
      <c r="B2170" s="95" t="s">
        <v>2173</v>
      </c>
      <c r="C2170" s="66" t="s">
        <v>1380</v>
      </c>
      <c r="D2170" s="54">
        <v>20</v>
      </c>
      <c r="E2170" s="35">
        <f t="shared" ref="E2170:E2189" si="964">D2170/G$2</f>
        <v>0.44444444444444442</v>
      </c>
      <c r="F2170" s="35">
        <f t="shared" ref="F2170:F2238" si="965">G2170*G$2</f>
        <v>20</v>
      </c>
      <c r="G2170" s="35">
        <f t="shared" ref="G2170:G2189" si="966">E2170*(1-G$3)</f>
        <v>0.44444444444444442</v>
      </c>
    </row>
    <row r="2171" spans="1:7" ht="14.25" hidden="1" customHeight="1" outlineLevel="2" x14ac:dyDescent="0.2">
      <c r="A2171" s="72" t="s">
        <v>2174</v>
      </c>
      <c r="B2171" s="95" t="s">
        <v>2175</v>
      </c>
      <c r="C2171" s="66" t="s">
        <v>1380</v>
      </c>
      <c r="D2171" s="54">
        <v>22</v>
      </c>
      <c r="E2171" s="35">
        <f t="shared" si="964"/>
        <v>0.48888888888888887</v>
      </c>
      <c r="F2171" s="35">
        <f t="shared" si="965"/>
        <v>22</v>
      </c>
      <c r="G2171" s="35">
        <f t="shared" si="966"/>
        <v>0.48888888888888887</v>
      </c>
    </row>
    <row r="2172" spans="1:7" ht="14.25" hidden="1" customHeight="1" outlineLevel="2" x14ac:dyDescent="0.2">
      <c r="A2172" s="72" t="s">
        <v>1857</v>
      </c>
      <c r="B2172" s="95" t="s">
        <v>2176</v>
      </c>
      <c r="C2172" s="66" t="s">
        <v>1380</v>
      </c>
      <c r="D2172" s="54">
        <v>22</v>
      </c>
      <c r="E2172" s="35">
        <f t="shared" si="964"/>
        <v>0.48888888888888887</v>
      </c>
      <c r="F2172" s="35">
        <f t="shared" ref="F2172" si="967">G2172*G$2</f>
        <v>22</v>
      </c>
      <c r="G2172" s="35">
        <f t="shared" si="966"/>
        <v>0.48888888888888887</v>
      </c>
    </row>
    <row r="2173" spans="1:7" ht="14.25" hidden="1" customHeight="1" outlineLevel="2" x14ac:dyDescent="0.2">
      <c r="A2173" s="173" t="s">
        <v>2996</v>
      </c>
      <c r="B2173" s="95" t="s">
        <v>3027</v>
      </c>
      <c r="C2173" s="66" t="s">
        <v>1380</v>
      </c>
      <c r="D2173" s="54">
        <v>27.5</v>
      </c>
      <c r="E2173" s="35">
        <f t="shared" si="964"/>
        <v>0.61111111111111116</v>
      </c>
      <c r="F2173" s="35">
        <f t="shared" ref="F2173" si="968">G2173*G$2</f>
        <v>27.500000000000004</v>
      </c>
      <c r="G2173" s="35">
        <f t="shared" si="966"/>
        <v>0.61111111111111116</v>
      </c>
    </row>
    <row r="2174" spans="1:7" ht="14.25" hidden="1" customHeight="1" outlineLevel="2" x14ac:dyDescent="0.2">
      <c r="A2174" s="173" t="s">
        <v>3028</v>
      </c>
      <c r="B2174" s="95" t="s">
        <v>3029</v>
      </c>
      <c r="C2174" s="66" t="s">
        <v>1380</v>
      </c>
      <c r="D2174" s="54">
        <v>32.9</v>
      </c>
      <c r="E2174" s="35">
        <f t="shared" si="964"/>
        <v>0.73111111111111104</v>
      </c>
      <c r="F2174" s="35">
        <f t="shared" ref="F2174" si="969">G2174*G$2</f>
        <v>32.9</v>
      </c>
      <c r="G2174" s="35">
        <f t="shared" si="966"/>
        <v>0.73111111111111104</v>
      </c>
    </row>
    <row r="2175" spans="1:7" ht="14.25" hidden="1" customHeight="1" outlineLevel="2" x14ac:dyDescent="0.2">
      <c r="A2175" s="173" t="s">
        <v>3079</v>
      </c>
      <c r="B2175" s="95" t="s">
        <v>3080</v>
      </c>
      <c r="C2175" s="66" t="s">
        <v>1380</v>
      </c>
      <c r="D2175" s="54">
        <v>40</v>
      </c>
      <c r="E2175" s="35">
        <f t="shared" si="964"/>
        <v>0.88888888888888884</v>
      </c>
      <c r="F2175" s="35">
        <f t="shared" ref="F2175" si="970">G2175*G$2</f>
        <v>40</v>
      </c>
      <c r="G2175" s="35">
        <f t="shared" si="966"/>
        <v>0.88888888888888884</v>
      </c>
    </row>
    <row r="2176" spans="1:7" ht="14.25" hidden="1" customHeight="1" outlineLevel="2" x14ac:dyDescent="0.2">
      <c r="A2176" s="72" t="s">
        <v>2370</v>
      </c>
      <c r="B2176" s="95" t="s">
        <v>2677</v>
      </c>
      <c r="C2176" s="66" t="s">
        <v>1380</v>
      </c>
      <c r="D2176" s="54">
        <v>26</v>
      </c>
      <c r="E2176" s="35">
        <f t="shared" si="964"/>
        <v>0.57777777777777772</v>
      </c>
      <c r="F2176" s="35">
        <f t="shared" si="965"/>
        <v>25.999999999999996</v>
      </c>
      <c r="G2176" s="35">
        <f t="shared" si="966"/>
        <v>0.57777777777777772</v>
      </c>
    </row>
    <row r="2177" spans="1:7" ht="14.25" hidden="1" customHeight="1" outlineLevel="2" x14ac:dyDescent="0.2">
      <c r="A2177" s="72" t="s">
        <v>2178</v>
      </c>
      <c r="B2177" s="95" t="s">
        <v>2676</v>
      </c>
      <c r="C2177" s="66" t="s">
        <v>1380</v>
      </c>
      <c r="D2177" s="54">
        <v>30</v>
      </c>
      <c r="E2177" s="35">
        <f t="shared" si="964"/>
        <v>0.66666666666666663</v>
      </c>
      <c r="F2177" s="35">
        <f t="shared" ref="F2177:F2183" si="971">G2177*G$2</f>
        <v>30</v>
      </c>
      <c r="G2177" s="35">
        <f t="shared" si="966"/>
        <v>0.66666666666666663</v>
      </c>
    </row>
    <row r="2178" spans="1:7" ht="14.25" hidden="1" customHeight="1" outlineLevel="2" x14ac:dyDescent="0.2">
      <c r="A2178" s="72" t="s">
        <v>2177</v>
      </c>
      <c r="B2178" s="95" t="s">
        <v>2371</v>
      </c>
      <c r="C2178" s="66" t="s">
        <v>1380</v>
      </c>
      <c r="D2178" s="54">
        <v>26</v>
      </c>
      <c r="E2178" s="35">
        <f t="shared" si="964"/>
        <v>0.57777777777777772</v>
      </c>
      <c r="F2178" s="35">
        <f t="shared" si="971"/>
        <v>25.999999999999996</v>
      </c>
      <c r="G2178" s="35">
        <f t="shared" si="966"/>
        <v>0.57777777777777772</v>
      </c>
    </row>
    <row r="2179" spans="1:7" ht="14.25" hidden="1" customHeight="1" outlineLevel="2" x14ac:dyDescent="0.2">
      <c r="A2179" s="72" t="s">
        <v>1858</v>
      </c>
      <c r="B2179" s="95" t="s">
        <v>2372</v>
      </c>
      <c r="C2179" s="66" t="s">
        <v>1380</v>
      </c>
      <c r="D2179" s="54">
        <v>30</v>
      </c>
      <c r="E2179" s="35">
        <f t="shared" si="964"/>
        <v>0.66666666666666663</v>
      </c>
      <c r="F2179" s="35">
        <f t="shared" si="971"/>
        <v>30</v>
      </c>
      <c r="G2179" s="35">
        <f t="shared" si="966"/>
        <v>0.66666666666666663</v>
      </c>
    </row>
    <row r="2180" spans="1:7" ht="14.25" hidden="1" customHeight="1" outlineLevel="2" x14ac:dyDescent="0.2">
      <c r="A2180" s="72" t="s">
        <v>2373</v>
      </c>
      <c r="B2180" s="95" t="s">
        <v>2374</v>
      </c>
      <c r="C2180" s="66" t="s">
        <v>1380</v>
      </c>
      <c r="D2180" s="54">
        <v>36</v>
      </c>
      <c r="E2180" s="35">
        <f t="shared" si="964"/>
        <v>0.8</v>
      </c>
      <c r="F2180" s="35">
        <f t="shared" si="971"/>
        <v>36</v>
      </c>
      <c r="G2180" s="35">
        <f t="shared" si="966"/>
        <v>0.8</v>
      </c>
    </row>
    <row r="2181" spans="1:7" ht="14.25" hidden="1" customHeight="1" outlineLevel="2" x14ac:dyDescent="0.2">
      <c r="A2181" s="173" t="s">
        <v>2375</v>
      </c>
      <c r="B2181" s="95" t="s">
        <v>2812</v>
      </c>
      <c r="C2181" s="66" t="s">
        <v>1380</v>
      </c>
      <c r="D2181" s="54">
        <v>168</v>
      </c>
      <c r="E2181" s="35">
        <f t="shared" si="964"/>
        <v>3.7333333333333334</v>
      </c>
      <c r="F2181" s="35">
        <f t="shared" si="971"/>
        <v>168</v>
      </c>
      <c r="G2181" s="35">
        <f t="shared" si="966"/>
        <v>3.7333333333333334</v>
      </c>
    </row>
    <row r="2182" spans="1:7" ht="14.25" hidden="1" customHeight="1" outlineLevel="2" x14ac:dyDescent="0.2">
      <c r="A2182" s="72" t="s">
        <v>2179</v>
      </c>
      <c r="B2182" s="95" t="s">
        <v>2376</v>
      </c>
      <c r="C2182" s="66" t="s">
        <v>1380</v>
      </c>
      <c r="D2182" s="54">
        <v>36</v>
      </c>
      <c r="E2182" s="35">
        <f t="shared" si="964"/>
        <v>0.8</v>
      </c>
      <c r="F2182" s="35">
        <f t="shared" si="971"/>
        <v>36</v>
      </c>
      <c r="G2182" s="35">
        <f t="shared" si="966"/>
        <v>0.8</v>
      </c>
    </row>
    <row r="2183" spans="1:7" ht="14.25" hidden="1" customHeight="1" outlineLevel="2" x14ac:dyDescent="0.2">
      <c r="A2183" s="72" t="s">
        <v>1859</v>
      </c>
      <c r="B2183" s="95" t="s">
        <v>2377</v>
      </c>
      <c r="C2183" s="66" t="s">
        <v>1380</v>
      </c>
      <c r="D2183" s="54">
        <v>38</v>
      </c>
      <c r="E2183" s="35">
        <f t="shared" si="964"/>
        <v>0.84444444444444444</v>
      </c>
      <c r="F2183" s="35">
        <f t="shared" si="971"/>
        <v>38</v>
      </c>
      <c r="G2183" s="35">
        <f t="shared" si="966"/>
        <v>0.84444444444444444</v>
      </c>
    </row>
    <row r="2184" spans="1:7" ht="14.25" hidden="1" customHeight="1" outlineLevel="2" x14ac:dyDescent="0.2">
      <c r="A2184" s="72" t="s">
        <v>1860</v>
      </c>
      <c r="B2184" s="95" t="s">
        <v>2378</v>
      </c>
      <c r="C2184" s="66" t="s">
        <v>1380</v>
      </c>
      <c r="D2184" s="54">
        <v>60</v>
      </c>
      <c r="E2184" s="35">
        <f t="shared" si="964"/>
        <v>1.3333333333333333</v>
      </c>
      <c r="F2184" s="35">
        <f t="shared" ref="F2184" si="972">G2184*G$2</f>
        <v>60</v>
      </c>
      <c r="G2184" s="35">
        <f t="shared" si="966"/>
        <v>1.3333333333333333</v>
      </c>
    </row>
    <row r="2185" spans="1:7" ht="14.25" hidden="1" customHeight="1" outlineLevel="2" x14ac:dyDescent="0.2">
      <c r="A2185" s="72" t="s">
        <v>2180</v>
      </c>
      <c r="B2185" s="95" t="s">
        <v>2678</v>
      </c>
      <c r="C2185" s="66" t="s">
        <v>1380</v>
      </c>
      <c r="D2185" s="54">
        <v>80</v>
      </c>
      <c r="E2185" s="35">
        <f t="shared" si="964"/>
        <v>1.7777777777777777</v>
      </c>
      <c r="F2185" s="35">
        <f t="shared" ref="F2185" si="973">G2185*G$2</f>
        <v>80</v>
      </c>
      <c r="G2185" s="35">
        <f t="shared" si="966"/>
        <v>1.7777777777777777</v>
      </c>
    </row>
    <row r="2186" spans="1:7" ht="14.25" hidden="1" customHeight="1" outlineLevel="2" x14ac:dyDescent="0.2">
      <c r="A2186" s="72" t="s">
        <v>2181</v>
      </c>
      <c r="B2186" s="95" t="s">
        <v>2379</v>
      </c>
      <c r="C2186" s="66" t="s">
        <v>1380</v>
      </c>
      <c r="D2186" s="54">
        <v>80</v>
      </c>
      <c r="E2186" s="35">
        <f t="shared" si="964"/>
        <v>1.7777777777777777</v>
      </c>
      <c r="F2186" s="35">
        <f t="shared" ref="F2186:F2189" si="974">G2186*G$2</f>
        <v>80</v>
      </c>
      <c r="G2186" s="35">
        <f t="shared" si="966"/>
        <v>1.7777777777777777</v>
      </c>
    </row>
    <row r="2187" spans="1:7" ht="14.25" hidden="1" customHeight="1" outlineLevel="2" x14ac:dyDescent="0.2">
      <c r="A2187" s="72" t="s">
        <v>2380</v>
      </c>
      <c r="B2187" s="95" t="s">
        <v>1861</v>
      </c>
      <c r="C2187" s="66" t="s">
        <v>1380</v>
      </c>
      <c r="D2187" s="54">
        <v>44</v>
      </c>
      <c r="E2187" s="35">
        <f t="shared" si="964"/>
        <v>0.97777777777777775</v>
      </c>
      <c r="F2187" s="35">
        <f t="shared" si="974"/>
        <v>44</v>
      </c>
      <c r="G2187" s="35">
        <f t="shared" si="966"/>
        <v>0.97777777777777775</v>
      </c>
    </row>
    <row r="2188" spans="1:7" ht="14.25" hidden="1" customHeight="1" outlineLevel="2" x14ac:dyDescent="0.2">
      <c r="A2188" s="72" t="s">
        <v>2381</v>
      </c>
      <c r="B2188" s="95" t="s">
        <v>2382</v>
      </c>
      <c r="C2188" s="66" t="s">
        <v>1380</v>
      </c>
      <c r="D2188" s="54">
        <v>55</v>
      </c>
      <c r="E2188" s="35">
        <f t="shared" si="964"/>
        <v>1.2222222222222223</v>
      </c>
      <c r="F2188" s="35">
        <f t="shared" si="974"/>
        <v>55.000000000000007</v>
      </c>
      <c r="G2188" s="35">
        <f t="shared" si="966"/>
        <v>1.2222222222222223</v>
      </c>
    </row>
    <row r="2189" spans="1:7" ht="14.25" hidden="1" customHeight="1" outlineLevel="2" x14ac:dyDescent="0.2">
      <c r="A2189" s="72" t="s">
        <v>2383</v>
      </c>
      <c r="B2189" s="95" t="s">
        <v>2384</v>
      </c>
      <c r="C2189" s="66" t="s">
        <v>1380</v>
      </c>
      <c r="D2189" s="54">
        <v>55</v>
      </c>
      <c r="E2189" s="35">
        <f t="shared" si="964"/>
        <v>1.2222222222222223</v>
      </c>
      <c r="F2189" s="35">
        <f t="shared" si="974"/>
        <v>55.000000000000007</v>
      </c>
      <c r="G2189" s="35">
        <f t="shared" si="966"/>
        <v>1.2222222222222223</v>
      </c>
    </row>
    <row r="2190" spans="1:7" ht="14.25" hidden="1" customHeight="1" outlineLevel="2" x14ac:dyDescent="0.2">
      <c r="A2190" s="72"/>
      <c r="B2190" s="95"/>
      <c r="C2190" s="66"/>
      <c r="D2190" s="54"/>
      <c r="E2190" s="35"/>
      <c r="F2190" s="35"/>
      <c r="G2190" s="35"/>
    </row>
    <row r="2191" spans="1:7" ht="14.25" hidden="1" customHeight="1" outlineLevel="2" x14ac:dyDescent="0.2">
      <c r="A2191" s="173" t="s">
        <v>2325</v>
      </c>
      <c r="B2191" s="95" t="s">
        <v>2326</v>
      </c>
      <c r="C2191" s="66" t="s">
        <v>1380</v>
      </c>
      <c r="D2191" s="54">
        <v>42</v>
      </c>
      <c r="E2191" s="35">
        <f t="shared" ref="E2191:E2198" si="975">D2191/G$2</f>
        <v>0.93333333333333335</v>
      </c>
      <c r="F2191" s="35">
        <f t="shared" ref="F2191:F2198" si="976">G2191*G$2</f>
        <v>42</v>
      </c>
      <c r="G2191" s="35">
        <f t="shared" ref="G2191:G2198" si="977">E2191*(1-G$3)</f>
        <v>0.93333333333333335</v>
      </c>
    </row>
    <row r="2192" spans="1:7" ht="14.25" hidden="1" customHeight="1" outlineLevel="2" x14ac:dyDescent="0.2">
      <c r="A2192" s="173" t="s">
        <v>2327</v>
      </c>
      <c r="B2192" s="95" t="s">
        <v>2328</v>
      </c>
      <c r="C2192" s="66" t="s">
        <v>1380</v>
      </c>
      <c r="D2192" s="54">
        <v>49</v>
      </c>
      <c r="E2192" s="35">
        <f t="shared" si="975"/>
        <v>1.0888888888888888</v>
      </c>
      <c r="F2192" s="35">
        <f t="shared" si="976"/>
        <v>48.999999999999993</v>
      </c>
      <c r="G2192" s="35">
        <f t="shared" si="977"/>
        <v>1.0888888888888888</v>
      </c>
    </row>
    <row r="2193" spans="1:7" ht="14.25" hidden="1" customHeight="1" outlineLevel="2" x14ac:dyDescent="0.2">
      <c r="A2193" s="173" t="s">
        <v>2329</v>
      </c>
      <c r="B2193" s="95" t="s">
        <v>2330</v>
      </c>
      <c r="C2193" s="66" t="s">
        <v>1380</v>
      </c>
      <c r="D2193" s="54">
        <v>61</v>
      </c>
      <c r="E2193" s="35">
        <f t="shared" si="975"/>
        <v>1.3555555555555556</v>
      </c>
      <c r="F2193" s="35">
        <f t="shared" si="976"/>
        <v>61</v>
      </c>
      <c r="G2193" s="35">
        <f t="shared" si="977"/>
        <v>1.3555555555555556</v>
      </c>
    </row>
    <row r="2194" spans="1:7" ht="14.25" hidden="1" customHeight="1" outlineLevel="2" x14ac:dyDescent="0.2">
      <c r="A2194" s="173" t="s">
        <v>2331</v>
      </c>
      <c r="B2194" s="95" t="s">
        <v>2332</v>
      </c>
      <c r="C2194" s="66" t="s">
        <v>1380</v>
      </c>
      <c r="D2194" s="54">
        <v>78</v>
      </c>
      <c r="E2194" s="35">
        <f t="shared" si="975"/>
        <v>1.7333333333333334</v>
      </c>
      <c r="F2194" s="35">
        <f t="shared" si="976"/>
        <v>78</v>
      </c>
      <c r="G2194" s="35">
        <f t="shared" si="977"/>
        <v>1.7333333333333334</v>
      </c>
    </row>
    <row r="2195" spans="1:7" ht="14.25" hidden="1" customHeight="1" outlineLevel="2" x14ac:dyDescent="0.2">
      <c r="A2195" s="173" t="s">
        <v>2333</v>
      </c>
      <c r="B2195" s="95" t="s">
        <v>2334</v>
      </c>
      <c r="C2195" s="66" t="s">
        <v>1380</v>
      </c>
      <c r="D2195" s="54">
        <v>86</v>
      </c>
      <c r="E2195" s="35">
        <f t="shared" si="975"/>
        <v>1.9111111111111112</v>
      </c>
      <c r="F2195" s="35">
        <f t="shared" si="976"/>
        <v>86</v>
      </c>
      <c r="G2195" s="35">
        <f t="shared" si="977"/>
        <v>1.9111111111111112</v>
      </c>
    </row>
    <row r="2196" spans="1:7" ht="14.25" hidden="1" customHeight="1" outlineLevel="2" x14ac:dyDescent="0.2">
      <c r="A2196" s="173" t="s">
        <v>2335</v>
      </c>
      <c r="B2196" s="95" t="s">
        <v>2336</v>
      </c>
      <c r="C2196" s="66" t="s">
        <v>1380</v>
      </c>
      <c r="D2196" s="54">
        <v>110</v>
      </c>
      <c r="E2196" s="35">
        <f t="shared" si="975"/>
        <v>2.4444444444444446</v>
      </c>
      <c r="F2196" s="35">
        <f t="shared" si="976"/>
        <v>110.00000000000001</v>
      </c>
      <c r="G2196" s="35">
        <f t="shared" si="977"/>
        <v>2.4444444444444446</v>
      </c>
    </row>
    <row r="2197" spans="1:7" ht="14.25" hidden="1" customHeight="1" outlineLevel="2" x14ac:dyDescent="0.2">
      <c r="A2197" s="173" t="s">
        <v>2337</v>
      </c>
      <c r="B2197" s="95" t="s">
        <v>2338</v>
      </c>
      <c r="C2197" s="66" t="s">
        <v>1380</v>
      </c>
      <c r="D2197" s="54">
        <v>160</v>
      </c>
      <c r="E2197" s="35">
        <f t="shared" si="975"/>
        <v>3.5555555555555554</v>
      </c>
      <c r="F2197" s="35">
        <f t="shared" si="976"/>
        <v>160</v>
      </c>
      <c r="G2197" s="35">
        <f t="shared" si="977"/>
        <v>3.5555555555555554</v>
      </c>
    </row>
    <row r="2198" spans="1:7" ht="14.25" hidden="1" customHeight="1" outlineLevel="2" x14ac:dyDescent="0.2">
      <c r="A2198" s="173" t="s">
        <v>2339</v>
      </c>
      <c r="B2198" s="95" t="s">
        <v>2340</v>
      </c>
      <c r="C2198" s="66" t="s">
        <v>1380</v>
      </c>
      <c r="D2198" s="54">
        <v>190</v>
      </c>
      <c r="E2198" s="35">
        <f t="shared" si="975"/>
        <v>4.2222222222222223</v>
      </c>
      <c r="F2198" s="35">
        <f t="shared" si="976"/>
        <v>190</v>
      </c>
      <c r="G2198" s="35">
        <f t="shared" si="977"/>
        <v>4.2222222222222223</v>
      </c>
    </row>
    <row r="2199" spans="1:7" ht="14.25" hidden="1" customHeight="1" outlineLevel="2" x14ac:dyDescent="0.2">
      <c r="A2199" s="72"/>
      <c r="B2199" s="95"/>
      <c r="C2199" s="66"/>
      <c r="D2199" s="54"/>
      <c r="E2199" s="35"/>
      <c r="F2199" s="35"/>
      <c r="G2199" s="35"/>
    </row>
    <row r="2200" spans="1:7" ht="14.25" hidden="1" customHeight="1" outlineLevel="2" x14ac:dyDescent="0.2">
      <c r="A2200" s="72" t="s">
        <v>1862</v>
      </c>
      <c r="B2200" s="72" t="s">
        <v>1863</v>
      </c>
      <c r="C2200" s="66" t="s">
        <v>29</v>
      </c>
      <c r="D2200" s="54">
        <v>4</v>
      </c>
      <c r="E2200" s="35">
        <f t="shared" ref="E2200:E2207" si="978">D2200/G$2</f>
        <v>8.8888888888888892E-2</v>
      </c>
      <c r="F2200" s="35">
        <f t="shared" si="965"/>
        <v>4</v>
      </c>
      <c r="G2200" s="35">
        <f t="shared" ref="G2200:G2207" si="979">E2200*(1-G$3)</f>
        <v>8.8888888888888892E-2</v>
      </c>
    </row>
    <row r="2201" spans="1:7" ht="14.25" hidden="1" customHeight="1" outlineLevel="2" x14ac:dyDescent="0.2">
      <c r="A2201" s="72" t="s">
        <v>1864</v>
      </c>
      <c r="B2201" s="72" t="s">
        <v>1865</v>
      </c>
      <c r="C2201" s="66" t="s">
        <v>29</v>
      </c>
      <c r="D2201" s="54">
        <v>4.4000000000000004</v>
      </c>
      <c r="E2201" s="35">
        <f t="shared" si="978"/>
        <v>9.7777777777777783E-2</v>
      </c>
      <c r="F2201" s="35">
        <f t="shared" si="965"/>
        <v>4.4000000000000004</v>
      </c>
      <c r="G2201" s="35">
        <f t="shared" si="979"/>
        <v>9.7777777777777783E-2</v>
      </c>
    </row>
    <row r="2202" spans="1:7" ht="14.25" hidden="1" customHeight="1" outlineLevel="2" x14ac:dyDescent="0.2">
      <c r="A2202" s="72" t="s">
        <v>1866</v>
      </c>
      <c r="B2202" s="72" t="s">
        <v>1867</v>
      </c>
      <c r="C2202" s="66" t="s">
        <v>29</v>
      </c>
      <c r="D2202" s="54">
        <v>5.3</v>
      </c>
      <c r="E2202" s="35">
        <f t="shared" si="978"/>
        <v>0.11777777777777777</v>
      </c>
      <c r="F2202" s="35">
        <f t="shared" si="965"/>
        <v>5.3</v>
      </c>
      <c r="G2202" s="35">
        <f t="shared" si="979"/>
        <v>0.11777777777777777</v>
      </c>
    </row>
    <row r="2203" spans="1:7" ht="14.25" hidden="1" customHeight="1" outlineLevel="2" x14ac:dyDescent="0.2">
      <c r="A2203" s="72" t="s">
        <v>1868</v>
      </c>
      <c r="B2203" s="72" t="s">
        <v>1869</v>
      </c>
      <c r="C2203" s="66" t="s">
        <v>29</v>
      </c>
      <c r="D2203" s="54">
        <v>5.3</v>
      </c>
      <c r="E2203" s="35">
        <f t="shared" si="978"/>
        <v>0.11777777777777777</v>
      </c>
      <c r="F2203" s="35">
        <f t="shared" si="965"/>
        <v>5.3</v>
      </c>
      <c r="G2203" s="35">
        <f t="shared" si="979"/>
        <v>0.11777777777777777</v>
      </c>
    </row>
    <row r="2204" spans="1:7" ht="14.25" hidden="1" customHeight="1" outlineLevel="2" x14ac:dyDescent="0.2">
      <c r="A2204" s="72" t="s">
        <v>3239</v>
      </c>
      <c r="B2204" s="72" t="s">
        <v>3240</v>
      </c>
      <c r="C2204" s="66" t="s">
        <v>29</v>
      </c>
      <c r="D2204" s="54">
        <v>0</v>
      </c>
      <c r="E2204" s="35">
        <f t="shared" si="978"/>
        <v>0</v>
      </c>
      <c r="F2204" s="35">
        <f t="shared" ref="F2204:F2206" si="980">G2204*G$2</f>
        <v>0</v>
      </c>
      <c r="G2204" s="35">
        <f t="shared" si="979"/>
        <v>0</v>
      </c>
    </row>
    <row r="2205" spans="1:7" ht="14.25" hidden="1" customHeight="1" outlineLevel="2" x14ac:dyDescent="0.2">
      <c r="A2205" s="72" t="s">
        <v>1870</v>
      </c>
      <c r="B2205" s="72" t="s">
        <v>1871</v>
      </c>
      <c r="C2205" s="66" t="s">
        <v>29</v>
      </c>
      <c r="D2205" s="54">
        <v>7.3</v>
      </c>
      <c r="E2205" s="35">
        <f t="shared" si="978"/>
        <v>0.16222222222222221</v>
      </c>
      <c r="F2205" s="35">
        <f t="shared" si="980"/>
        <v>7.3</v>
      </c>
      <c r="G2205" s="35">
        <f t="shared" si="979"/>
        <v>0.16222222222222221</v>
      </c>
    </row>
    <row r="2206" spans="1:7" ht="14.25" hidden="1" customHeight="1" outlineLevel="2" x14ac:dyDescent="0.2">
      <c r="A2206" s="72" t="s">
        <v>3241</v>
      </c>
      <c r="B2206" s="72" t="s">
        <v>3242</v>
      </c>
      <c r="C2206" s="66" t="s">
        <v>29</v>
      </c>
      <c r="D2206" s="54">
        <v>7.4</v>
      </c>
      <c r="E2206" s="35">
        <f t="shared" si="978"/>
        <v>0.16444444444444445</v>
      </c>
      <c r="F2206" s="35">
        <f t="shared" si="980"/>
        <v>7.4</v>
      </c>
      <c r="G2206" s="35">
        <f t="shared" si="979"/>
        <v>0.16444444444444445</v>
      </c>
    </row>
    <row r="2207" spans="1:7" ht="14.25" hidden="1" customHeight="1" outlineLevel="2" x14ac:dyDescent="0.2">
      <c r="A2207" s="72" t="s">
        <v>1872</v>
      </c>
      <c r="B2207" s="72" t="s">
        <v>1873</v>
      </c>
      <c r="C2207" s="66" t="s">
        <v>29</v>
      </c>
      <c r="D2207" s="54">
        <v>7.4</v>
      </c>
      <c r="E2207" s="35">
        <f t="shared" si="978"/>
        <v>0.16444444444444445</v>
      </c>
      <c r="F2207" s="35">
        <f t="shared" si="965"/>
        <v>7.4</v>
      </c>
      <c r="G2207" s="35">
        <f t="shared" si="979"/>
        <v>0.16444444444444445</v>
      </c>
    </row>
    <row r="2208" spans="1:7" ht="14.25" customHeight="1" outlineLevel="1" collapsed="1" x14ac:dyDescent="0.2">
      <c r="A2208" s="24" t="s">
        <v>1874</v>
      </c>
      <c r="B2208" s="24"/>
      <c r="C2208" s="25"/>
      <c r="D2208" s="26"/>
      <c r="E2208" s="26"/>
      <c r="F2208" s="50"/>
      <c r="G2208" s="50"/>
    </row>
    <row r="2209" spans="1:7" ht="14.25" hidden="1" customHeight="1" outlineLevel="2" x14ac:dyDescent="0.2">
      <c r="A2209" s="72" t="s">
        <v>3422</v>
      </c>
      <c r="B2209" s="72" t="s">
        <v>3423</v>
      </c>
      <c r="C2209" s="66" t="s">
        <v>29</v>
      </c>
      <c r="D2209" s="54">
        <v>130</v>
      </c>
      <c r="E2209" s="35">
        <f t="shared" ref="E2209" si="981">D2209/G$2</f>
        <v>2.8888888888888888</v>
      </c>
      <c r="F2209" s="35">
        <f t="shared" ref="F2209" si="982">G2209*G$2</f>
        <v>130</v>
      </c>
      <c r="G2209" s="35">
        <f t="shared" ref="G2209" si="983">E2209*(1-G$3)</f>
        <v>2.8888888888888888</v>
      </c>
    </row>
    <row r="2210" spans="1:7" ht="14.25" hidden="1" customHeight="1" outlineLevel="2" x14ac:dyDescent="0.2">
      <c r="A2210" s="72" t="s">
        <v>3416</v>
      </c>
      <c r="B2210" s="72" t="s">
        <v>3417</v>
      </c>
      <c r="C2210" s="66" t="s">
        <v>29</v>
      </c>
      <c r="D2210" s="54">
        <v>274</v>
      </c>
      <c r="E2210" s="35">
        <f>D2210/G$2</f>
        <v>6.0888888888888886</v>
      </c>
      <c r="F2210" s="35">
        <f t="shared" ref="F2210" si="984">G2210*G$2</f>
        <v>274</v>
      </c>
      <c r="G2210" s="35">
        <f>E2210*(1-G$3)</f>
        <v>6.0888888888888886</v>
      </c>
    </row>
    <row r="2211" spans="1:7" ht="14.25" hidden="1" customHeight="1" outlineLevel="2" x14ac:dyDescent="0.2">
      <c r="A2211" s="72" t="s">
        <v>3418</v>
      </c>
      <c r="B2211" s="72" t="s">
        <v>3419</v>
      </c>
      <c r="C2211" s="66" t="s">
        <v>29</v>
      </c>
      <c r="D2211" s="54">
        <v>435</v>
      </c>
      <c r="E2211" s="35">
        <f>D2211/G$2</f>
        <v>9.6666666666666661</v>
      </c>
      <c r="F2211" s="35">
        <f t="shared" ref="F2211:F2217" si="985">G2211*G$2</f>
        <v>435</v>
      </c>
      <c r="G2211" s="35">
        <f>E2211*(1-G$3)</f>
        <v>9.6666666666666661</v>
      </c>
    </row>
    <row r="2212" spans="1:7" ht="14.25" hidden="1" customHeight="1" outlineLevel="2" x14ac:dyDescent="0.2">
      <c r="A2212" s="72" t="s">
        <v>1878</v>
      </c>
      <c r="B2212" s="72" t="s">
        <v>3420</v>
      </c>
      <c r="C2212" s="66" t="s">
        <v>29</v>
      </c>
      <c r="D2212" s="54">
        <v>685</v>
      </c>
      <c r="E2212" s="35">
        <f t="shared" ref="E2212:E2213" si="986">D2212/G$2</f>
        <v>15.222222222222221</v>
      </c>
      <c r="F2212" s="35">
        <f t="shared" ref="F2212:F2213" si="987">G2212*G$2</f>
        <v>685</v>
      </c>
      <c r="G2212" s="35">
        <f t="shared" ref="G2212:G2213" si="988">E2212*(1-G$3)</f>
        <v>15.222222222222221</v>
      </c>
    </row>
    <row r="2213" spans="1:7" ht="14.25" hidden="1" customHeight="1" outlineLevel="2" x14ac:dyDescent="0.2">
      <c r="A2213" s="72" t="s">
        <v>1879</v>
      </c>
      <c r="B2213" s="72" t="s">
        <v>3421</v>
      </c>
      <c r="C2213" s="66" t="s">
        <v>29</v>
      </c>
      <c r="D2213" s="54">
        <v>1018</v>
      </c>
      <c r="E2213" s="35">
        <f t="shared" si="986"/>
        <v>22.622222222222224</v>
      </c>
      <c r="F2213" s="35">
        <f t="shared" si="987"/>
        <v>1018.0000000000001</v>
      </c>
      <c r="G2213" s="35">
        <f t="shared" si="988"/>
        <v>22.622222222222224</v>
      </c>
    </row>
    <row r="2214" spans="1:7" ht="14.25" hidden="1" customHeight="1" outlineLevel="2" x14ac:dyDescent="0.2">
      <c r="A2214" s="72" t="s">
        <v>4241</v>
      </c>
      <c r="B2214" s="72" t="s">
        <v>4242</v>
      </c>
      <c r="C2214" s="66" t="s">
        <v>29</v>
      </c>
      <c r="D2214" s="54">
        <v>79</v>
      </c>
      <c r="E2214" s="35">
        <f t="shared" ref="E2214:E2216" si="989">D2214/G$2</f>
        <v>1.7555555555555555</v>
      </c>
      <c r="F2214" s="35">
        <f t="shared" ref="F2214:F2216" si="990">G2214*G$2</f>
        <v>79</v>
      </c>
      <c r="G2214" s="35">
        <f t="shared" ref="G2214:G2216" si="991">E2214*(1-G$3)</f>
        <v>1.7555555555555555</v>
      </c>
    </row>
    <row r="2215" spans="1:7" ht="14.25" hidden="1" customHeight="1" outlineLevel="2" x14ac:dyDescent="0.2">
      <c r="A2215" s="72" t="s">
        <v>4243</v>
      </c>
      <c r="B2215" s="72" t="s">
        <v>4244</v>
      </c>
      <c r="C2215" s="66" t="s">
        <v>29</v>
      </c>
      <c r="D2215" s="54">
        <v>59</v>
      </c>
      <c r="E2215" s="35">
        <f t="shared" si="989"/>
        <v>1.3111111111111111</v>
      </c>
      <c r="F2215" s="35">
        <f t="shared" si="990"/>
        <v>59</v>
      </c>
      <c r="G2215" s="35">
        <f t="shared" si="991"/>
        <v>1.3111111111111111</v>
      </c>
    </row>
    <row r="2216" spans="1:7" ht="14.25" hidden="1" customHeight="1" outlineLevel="2" x14ac:dyDescent="0.2">
      <c r="A2216" s="72" t="s">
        <v>4245</v>
      </c>
      <c r="B2216" s="72" t="s">
        <v>4246</v>
      </c>
      <c r="C2216" s="66" t="s">
        <v>29</v>
      </c>
      <c r="D2216" s="54">
        <v>140</v>
      </c>
      <c r="E2216" s="35">
        <f t="shared" si="989"/>
        <v>3.1111111111111112</v>
      </c>
      <c r="F2216" s="35">
        <f t="shared" si="990"/>
        <v>140</v>
      </c>
      <c r="G2216" s="35">
        <f t="shared" si="991"/>
        <v>3.1111111111111112</v>
      </c>
    </row>
    <row r="2217" spans="1:7" ht="14.25" hidden="1" customHeight="1" outlineLevel="2" x14ac:dyDescent="0.2">
      <c r="A2217" s="72" t="s">
        <v>3086</v>
      </c>
      <c r="B2217" s="72" t="s">
        <v>3087</v>
      </c>
      <c r="C2217" s="66" t="s">
        <v>29</v>
      </c>
      <c r="D2217" s="54">
        <v>670</v>
      </c>
      <c r="E2217" s="35">
        <f t="shared" ref="E2217:E2221" si="992">D2217/G$2</f>
        <v>14.888888888888889</v>
      </c>
      <c r="F2217" s="35">
        <f t="shared" si="985"/>
        <v>670</v>
      </c>
      <c r="G2217" s="35">
        <f t="shared" ref="G2217:G2221" si="993">E2217*(1-G$3)</f>
        <v>14.888888888888889</v>
      </c>
    </row>
    <row r="2218" spans="1:7" ht="14.25" hidden="1" customHeight="1" outlineLevel="2" x14ac:dyDescent="0.2">
      <c r="A2218" s="72" t="s">
        <v>2822</v>
      </c>
      <c r="B2218" s="120" t="s">
        <v>1875</v>
      </c>
      <c r="C2218" s="66" t="s">
        <v>29</v>
      </c>
      <c r="D2218" s="54">
        <v>5.95</v>
      </c>
      <c r="E2218" s="35">
        <f t="shared" si="992"/>
        <v>0.13222222222222221</v>
      </c>
      <c r="F2218" s="35">
        <f t="shared" si="965"/>
        <v>5.9499999999999993</v>
      </c>
      <c r="G2218" s="35">
        <f t="shared" si="993"/>
        <v>0.13222222222222221</v>
      </c>
    </row>
    <row r="2219" spans="1:7" ht="14.25" hidden="1" customHeight="1" outlineLevel="2" x14ac:dyDescent="0.2">
      <c r="A2219" s="72" t="s">
        <v>2823</v>
      </c>
      <c r="B2219" s="120" t="s">
        <v>2824</v>
      </c>
      <c r="C2219" s="66" t="s">
        <v>29</v>
      </c>
      <c r="D2219" s="54">
        <v>6</v>
      </c>
      <c r="E2219" s="35">
        <f t="shared" si="992"/>
        <v>0.13333333333333333</v>
      </c>
      <c r="F2219" s="35">
        <f t="shared" ref="F2219" si="994">G2219*G$2</f>
        <v>6</v>
      </c>
      <c r="G2219" s="35">
        <f t="shared" si="993"/>
        <v>0.13333333333333333</v>
      </c>
    </row>
    <row r="2220" spans="1:7" ht="14.25" hidden="1" customHeight="1" outlineLevel="2" x14ac:dyDescent="0.2">
      <c r="A2220" s="72" t="s">
        <v>2825</v>
      </c>
      <c r="B2220" s="120" t="s">
        <v>2826</v>
      </c>
      <c r="C2220" s="66" t="s">
        <v>29</v>
      </c>
      <c r="D2220" s="54">
        <v>3.51</v>
      </c>
      <c r="E2220" s="35">
        <f t="shared" si="992"/>
        <v>7.8E-2</v>
      </c>
      <c r="F2220" s="35">
        <f t="shared" ref="F2220" si="995">G2220*G$2</f>
        <v>3.51</v>
      </c>
      <c r="G2220" s="35">
        <f t="shared" si="993"/>
        <v>7.8E-2</v>
      </c>
    </row>
    <row r="2221" spans="1:7" ht="14.25" hidden="1" customHeight="1" outlineLevel="2" x14ac:dyDescent="0.2">
      <c r="A2221" s="72" t="s">
        <v>1876</v>
      </c>
      <c r="B2221" s="120" t="s">
        <v>1877</v>
      </c>
      <c r="C2221" s="66" t="s">
        <v>29</v>
      </c>
      <c r="D2221" s="54">
        <v>10.82</v>
      </c>
      <c r="E2221" s="35">
        <f t="shared" si="992"/>
        <v>0.24044444444444446</v>
      </c>
      <c r="F2221" s="35">
        <f t="shared" si="965"/>
        <v>10.82</v>
      </c>
      <c r="G2221" s="35">
        <f t="shared" si="993"/>
        <v>0.24044444444444446</v>
      </c>
    </row>
    <row r="2222" spans="1:7" ht="14.25" customHeight="1" outlineLevel="1" collapsed="1" x14ac:dyDescent="0.2">
      <c r="A2222" s="24" t="s">
        <v>1880</v>
      </c>
      <c r="B2222" s="24"/>
      <c r="C2222" s="25"/>
      <c r="D2222" s="26"/>
      <c r="E2222" s="26"/>
      <c r="F2222" s="50"/>
      <c r="G2222" s="50"/>
    </row>
    <row r="2223" spans="1:7" ht="14.25" hidden="1" customHeight="1" outlineLevel="2" x14ac:dyDescent="0.2">
      <c r="A2223" s="39" t="s">
        <v>2024</v>
      </c>
      <c r="B2223" s="39" t="s">
        <v>2025</v>
      </c>
      <c r="C2223" s="66" t="s">
        <v>29</v>
      </c>
      <c r="D2223" s="54">
        <v>12.44</v>
      </c>
      <c r="E2223" s="35">
        <f t="shared" ref="E2223:E2238" si="996">D2223/G$2</f>
        <v>0.27644444444444444</v>
      </c>
      <c r="F2223" s="35">
        <f t="shared" ref="F2223" si="997">G2223*G$2</f>
        <v>12.44</v>
      </c>
      <c r="G2223" s="35">
        <f t="shared" ref="G2223:G2238" si="998">E2223*(1-G$3)</f>
        <v>0.27644444444444444</v>
      </c>
    </row>
    <row r="2224" spans="1:7" ht="14.25" hidden="1" customHeight="1" outlineLevel="2" x14ac:dyDescent="0.2">
      <c r="A2224" s="39" t="s">
        <v>1881</v>
      </c>
      <c r="B2224" s="39" t="s">
        <v>1882</v>
      </c>
      <c r="C2224" s="66" t="s">
        <v>29</v>
      </c>
      <c r="D2224" s="54">
        <v>13.26</v>
      </c>
      <c r="E2224" s="35">
        <f t="shared" si="996"/>
        <v>0.29466666666666669</v>
      </c>
      <c r="F2224" s="35">
        <f t="shared" si="965"/>
        <v>13.260000000000002</v>
      </c>
      <c r="G2224" s="35">
        <f t="shared" si="998"/>
        <v>0.29466666666666669</v>
      </c>
    </row>
    <row r="2225" spans="1:7" ht="14.25" hidden="1" customHeight="1" outlineLevel="2" x14ac:dyDescent="0.2">
      <c r="A2225" s="39" t="s">
        <v>2026</v>
      </c>
      <c r="B2225" s="39" t="s">
        <v>2027</v>
      </c>
      <c r="C2225" s="66" t="s">
        <v>29</v>
      </c>
      <c r="D2225" s="54">
        <v>18.899999999999999</v>
      </c>
      <c r="E2225" s="35">
        <f t="shared" si="996"/>
        <v>0.42</v>
      </c>
      <c r="F2225" s="35">
        <f t="shared" si="965"/>
        <v>18.899999999999999</v>
      </c>
      <c r="G2225" s="35">
        <f t="shared" si="998"/>
        <v>0.42</v>
      </c>
    </row>
    <row r="2226" spans="1:7" ht="14.25" hidden="1" customHeight="1" outlineLevel="2" x14ac:dyDescent="0.2">
      <c r="A2226" s="39" t="s">
        <v>2028</v>
      </c>
      <c r="B2226" s="39" t="s">
        <v>2029</v>
      </c>
      <c r="C2226" s="66" t="s">
        <v>29</v>
      </c>
      <c r="D2226" s="54">
        <v>25.62</v>
      </c>
      <c r="E2226" s="35">
        <f t="shared" si="996"/>
        <v>0.56933333333333336</v>
      </c>
      <c r="F2226" s="35">
        <f t="shared" si="965"/>
        <v>25.62</v>
      </c>
      <c r="G2226" s="35">
        <f t="shared" si="998"/>
        <v>0.56933333333333336</v>
      </c>
    </row>
    <row r="2227" spans="1:7" ht="14.25" hidden="1" customHeight="1" outlineLevel="2" x14ac:dyDescent="0.2">
      <c r="A2227" s="39" t="s">
        <v>1883</v>
      </c>
      <c r="B2227" s="39" t="s">
        <v>1884</v>
      </c>
      <c r="C2227" s="66" t="s">
        <v>29</v>
      </c>
      <c r="D2227" s="54">
        <v>40</v>
      </c>
      <c r="E2227" s="35">
        <f t="shared" si="996"/>
        <v>0.88888888888888884</v>
      </c>
      <c r="F2227" s="35">
        <f t="shared" ref="F2227:F2237" si="999">G2227*G$2</f>
        <v>40</v>
      </c>
      <c r="G2227" s="35">
        <f t="shared" si="998"/>
        <v>0.88888888888888884</v>
      </c>
    </row>
    <row r="2228" spans="1:7" ht="14.25" hidden="1" customHeight="1" outlineLevel="2" x14ac:dyDescent="0.2">
      <c r="A2228" s="39" t="s">
        <v>2030</v>
      </c>
      <c r="B2228" s="39" t="s">
        <v>2031</v>
      </c>
      <c r="C2228" s="66" t="s">
        <v>29</v>
      </c>
      <c r="D2228" s="54">
        <v>41.08</v>
      </c>
      <c r="E2228" s="35">
        <f t="shared" si="996"/>
        <v>0.91288888888888886</v>
      </c>
      <c r="F2228" s="35">
        <f t="shared" si="999"/>
        <v>41.08</v>
      </c>
      <c r="G2228" s="35">
        <f t="shared" si="998"/>
        <v>0.91288888888888886</v>
      </c>
    </row>
    <row r="2229" spans="1:7" ht="14.25" hidden="1" customHeight="1" outlineLevel="2" x14ac:dyDescent="0.2">
      <c r="A2229" s="39" t="s">
        <v>1885</v>
      </c>
      <c r="B2229" s="39" t="s">
        <v>1886</v>
      </c>
      <c r="C2229" s="66" t="s">
        <v>29</v>
      </c>
      <c r="D2229" s="54">
        <v>9.5</v>
      </c>
      <c r="E2229" s="35">
        <f t="shared" si="996"/>
        <v>0.21111111111111111</v>
      </c>
      <c r="F2229" s="35">
        <f t="shared" si="999"/>
        <v>9.5</v>
      </c>
      <c r="G2229" s="35">
        <f t="shared" si="998"/>
        <v>0.21111111111111111</v>
      </c>
    </row>
    <row r="2230" spans="1:7" ht="14.25" hidden="1" customHeight="1" outlineLevel="2" x14ac:dyDescent="0.2">
      <c r="A2230" s="39" t="s">
        <v>2032</v>
      </c>
      <c r="B2230" s="39" t="s">
        <v>2033</v>
      </c>
      <c r="C2230" s="66" t="s">
        <v>29</v>
      </c>
      <c r="D2230" s="54">
        <v>8.17</v>
      </c>
      <c r="E2230" s="35">
        <f t="shared" si="996"/>
        <v>0.18155555555555555</v>
      </c>
      <c r="F2230" s="35">
        <f t="shared" si="999"/>
        <v>8.17</v>
      </c>
      <c r="G2230" s="35">
        <f t="shared" si="998"/>
        <v>0.18155555555555555</v>
      </c>
    </row>
    <row r="2231" spans="1:7" ht="14.25" hidden="1" customHeight="1" outlineLevel="2" x14ac:dyDescent="0.2">
      <c r="A2231" s="39" t="s">
        <v>1887</v>
      </c>
      <c r="B2231" s="39" t="s">
        <v>1888</v>
      </c>
      <c r="C2231" s="66" t="s">
        <v>29</v>
      </c>
      <c r="D2231" s="54">
        <v>9.77</v>
      </c>
      <c r="E2231" s="35">
        <f t="shared" si="996"/>
        <v>0.21711111111111109</v>
      </c>
      <c r="F2231" s="35">
        <f t="shared" si="999"/>
        <v>9.77</v>
      </c>
      <c r="G2231" s="35">
        <f t="shared" si="998"/>
        <v>0.21711111111111109</v>
      </c>
    </row>
    <row r="2232" spans="1:7" ht="14.25" hidden="1" customHeight="1" outlineLevel="2" x14ac:dyDescent="0.2">
      <c r="A2232" s="39" t="s">
        <v>3140</v>
      </c>
      <c r="B2232" s="39" t="s">
        <v>3141</v>
      </c>
      <c r="C2232" s="66" t="s">
        <v>29</v>
      </c>
      <c r="D2232" s="54">
        <v>9.5</v>
      </c>
      <c r="E2232" s="35">
        <f t="shared" si="996"/>
        <v>0.21111111111111111</v>
      </c>
      <c r="F2232" s="35">
        <f t="shared" si="999"/>
        <v>9.5</v>
      </c>
      <c r="G2232" s="35">
        <f t="shared" si="998"/>
        <v>0.21111111111111111</v>
      </c>
    </row>
    <row r="2233" spans="1:7" ht="14.25" hidden="1" customHeight="1" outlineLevel="2" x14ac:dyDescent="0.2">
      <c r="A2233" s="39" t="s">
        <v>1889</v>
      </c>
      <c r="B2233" s="39" t="s">
        <v>1890</v>
      </c>
      <c r="C2233" s="66" t="s">
        <v>29</v>
      </c>
      <c r="D2233" s="54">
        <v>13</v>
      </c>
      <c r="E2233" s="35">
        <f t="shared" si="996"/>
        <v>0.28888888888888886</v>
      </c>
      <c r="F2233" s="35">
        <f t="shared" si="999"/>
        <v>12.999999999999998</v>
      </c>
      <c r="G2233" s="35">
        <f t="shared" si="998"/>
        <v>0.28888888888888886</v>
      </c>
    </row>
    <row r="2234" spans="1:7" ht="14.25" hidden="1" customHeight="1" outlineLevel="2" x14ac:dyDescent="0.2">
      <c r="A2234" s="39" t="s">
        <v>1891</v>
      </c>
      <c r="B2234" s="39" t="s">
        <v>1892</v>
      </c>
      <c r="C2234" s="66" t="s">
        <v>29</v>
      </c>
      <c r="D2234" s="54">
        <v>11.95</v>
      </c>
      <c r="E2234" s="35">
        <f t="shared" si="996"/>
        <v>0.26555555555555554</v>
      </c>
      <c r="F2234" s="35">
        <f t="shared" si="999"/>
        <v>11.95</v>
      </c>
      <c r="G2234" s="35">
        <f t="shared" si="998"/>
        <v>0.26555555555555554</v>
      </c>
    </row>
    <row r="2235" spans="1:7" ht="14.25" hidden="1" customHeight="1" outlineLevel="2" x14ac:dyDescent="0.2">
      <c r="A2235" s="39" t="s">
        <v>1893</v>
      </c>
      <c r="B2235" s="39" t="s">
        <v>1894</v>
      </c>
      <c r="C2235" s="66" t="s">
        <v>29</v>
      </c>
      <c r="D2235" s="54">
        <v>13.55</v>
      </c>
      <c r="E2235" s="35">
        <f t="shared" si="996"/>
        <v>0.30111111111111111</v>
      </c>
      <c r="F2235" s="35">
        <f t="shared" si="999"/>
        <v>13.55</v>
      </c>
      <c r="G2235" s="35">
        <f t="shared" si="998"/>
        <v>0.30111111111111111</v>
      </c>
    </row>
    <row r="2236" spans="1:7" ht="14.25" hidden="1" customHeight="1" outlineLevel="2" x14ac:dyDescent="0.2">
      <c r="A2236" s="39" t="s">
        <v>1895</v>
      </c>
      <c r="B2236" s="39" t="s">
        <v>1896</v>
      </c>
      <c r="C2236" s="66" t="s">
        <v>29</v>
      </c>
      <c r="D2236" s="54">
        <v>5.0199999999999996</v>
      </c>
      <c r="E2236" s="35">
        <f t="shared" si="996"/>
        <v>0.11155555555555555</v>
      </c>
      <c r="F2236" s="35">
        <f t="shared" si="999"/>
        <v>5.0199999999999996</v>
      </c>
      <c r="G2236" s="35">
        <f t="shared" si="998"/>
        <v>0.11155555555555555</v>
      </c>
    </row>
    <row r="2237" spans="1:7" ht="14.25" hidden="1" customHeight="1" outlineLevel="2" x14ac:dyDescent="0.2">
      <c r="A2237" s="39" t="s">
        <v>1897</v>
      </c>
      <c r="B2237" s="39" t="s">
        <v>1898</v>
      </c>
      <c r="C2237" s="66" t="s">
        <v>29</v>
      </c>
      <c r="D2237" s="54">
        <v>39.909999999999997</v>
      </c>
      <c r="E2237" s="35">
        <f t="shared" si="996"/>
        <v>0.88688888888888884</v>
      </c>
      <c r="F2237" s="35">
        <f t="shared" si="999"/>
        <v>39.909999999999997</v>
      </c>
      <c r="G2237" s="35">
        <f t="shared" si="998"/>
        <v>0.88688888888888884</v>
      </c>
    </row>
    <row r="2238" spans="1:7" ht="14.25" hidden="1" customHeight="1" outlineLevel="2" x14ac:dyDescent="0.2">
      <c r="A2238" s="39" t="s">
        <v>1899</v>
      </c>
      <c r="B2238" s="39" t="s">
        <v>1900</v>
      </c>
      <c r="C2238" s="66" t="s">
        <v>29</v>
      </c>
      <c r="D2238" s="54">
        <v>51.82</v>
      </c>
      <c r="E2238" s="35">
        <f t="shared" si="996"/>
        <v>1.1515555555555557</v>
      </c>
      <c r="F2238" s="35">
        <f t="shared" si="965"/>
        <v>51.820000000000007</v>
      </c>
      <c r="G2238" s="35">
        <f t="shared" si="998"/>
        <v>1.1515555555555557</v>
      </c>
    </row>
    <row r="2239" spans="1:7" ht="14.25" customHeight="1" outlineLevel="1" collapsed="1" x14ac:dyDescent="0.2">
      <c r="A2239" s="24" t="s">
        <v>2474</v>
      </c>
      <c r="B2239" s="24"/>
      <c r="C2239" s="25"/>
      <c r="D2239" s="26"/>
      <c r="E2239" s="26"/>
      <c r="F2239" s="50"/>
      <c r="G2239" s="50"/>
    </row>
    <row r="2240" spans="1:7" ht="14.25" hidden="1" customHeight="1" outlineLevel="3" x14ac:dyDescent="0.2">
      <c r="A2240" s="124" t="s">
        <v>1901</v>
      </c>
      <c r="B2240" s="72" t="s">
        <v>1902</v>
      </c>
      <c r="C2240" s="66" t="s">
        <v>182</v>
      </c>
      <c r="D2240" s="54">
        <v>6.6</v>
      </c>
      <c r="E2240" s="35">
        <f t="shared" ref="E2240:E2252" si="1000">D2240/G$2</f>
        <v>0.14666666666666667</v>
      </c>
      <c r="F2240" s="35">
        <f t="shared" ref="F2240:F2252" si="1001">G2240*G$2</f>
        <v>6.6</v>
      </c>
      <c r="G2240" s="125">
        <f t="shared" ref="G2240:G2252" si="1002">E2240*(1-G$3)</f>
        <v>0.14666666666666667</v>
      </c>
    </row>
    <row r="2241" spans="1:7" ht="14.25" hidden="1" customHeight="1" outlineLevel="3" x14ac:dyDescent="0.2">
      <c r="A2241" s="124" t="s">
        <v>1903</v>
      </c>
      <c r="B2241" s="72" t="s">
        <v>1904</v>
      </c>
      <c r="C2241" s="66" t="s">
        <v>182</v>
      </c>
      <c r="D2241" s="54">
        <v>8</v>
      </c>
      <c r="E2241" s="35">
        <f t="shared" si="1000"/>
        <v>0.17777777777777778</v>
      </c>
      <c r="F2241" s="35">
        <f t="shared" si="1001"/>
        <v>8</v>
      </c>
      <c r="G2241" s="125">
        <f t="shared" si="1002"/>
        <v>0.17777777777777778</v>
      </c>
    </row>
    <row r="2242" spans="1:7" ht="14.25" hidden="1" customHeight="1" outlineLevel="3" x14ac:dyDescent="0.2">
      <c r="A2242" s="124" t="s">
        <v>1905</v>
      </c>
      <c r="B2242" s="72" t="s">
        <v>1906</v>
      </c>
      <c r="C2242" s="66" t="s">
        <v>182</v>
      </c>
      <c r="D2242" s="54">
        <v>9.4499999999999993</v>
      </c>
      <c r="E2242" s="35">
        <f t="shared" si="1000"/>
        <v>0.21</v>
      </c>
      <c r="F2242" s="35">
        <f t="shared" si="1001"/>
        <v>9.4499999999999993</v>
      </c>
      <c r="G2242" s="125">
        <f t="shared" si="1002"/>
        <v>0.21</v>
      </c>
    </row>
    <row r="2243" spans="1:7" ht="14.25" hidden="1" customHeight="1" outlineLevel="3" x14ac:dyDescent="0.2">
      <c r="A2243" s="124" t="s">
        <v>1907</v>
      </c>
      <c r="B2243" s="72" t="s">
        <v>1908</v>
      </c>
      <c r="C2243" s="66" t="s">
        <v>182</v>
      </c>
      <c r="D2243" s="54">
        <v>16.34</v>
      </c>
      <c r="E2243" s="35">
        <f t="shared" si="1000"/>
        <v>0.36311111111111111</v>
      </c>
      <c r="F2243" s="35">
        <f t="shared" si="1001"/>
        <v>16.34</v>
      </c>
      <c r="G2243" s="125">
        <f t="shared" si="1002"/>
        <v>0.36311111111111111</v>
      </c>
    </row>
    <row r="2244" spans="1:7" ht="14.25" hidden="1" customHeight="1" outlineLevel="3" x14ac:dyDescent="0.2">
      <c r="A2244" s="124" t="s">
        <v>2475</v>
      </c>
      <c r="B2244" s="72" t="s">
        <v>2476</v>
      </c>
      <c r="C2244" s="66" t="s">
        <v>182</v>
      </c>
      <c r="D2244" s="54">
        <v>12.87</v>
      </c>
      <c r="E2244" s="35">
        <f t="shared" si="1000"/>
        <v>0.28599999999999998</v>
      </c>
      <c r="F2244" s="35">
        <f t="shared" si="1001"/>
        <v>12.87</v>
      </c>
      <c r="G2244" s="125">
        <f t="shared" si="1002"/>
        <v>0.28599999999999998</v>
      </c>
    </row>
    <row r="2245" spans="1:7" ht="14.25" hidden="1" customHeight="1" outlineLevel="3" x14ac:dyDescent="0.2">
      <c r="A2245" s="124" t="s">
        <v>2477</v>
      </c>
      <c r="B2245" s="72" t="s">
        <v>2478</v>
      </c>
      <c r="C2245" s="66" t="s">
        <v>24</v>
      </c>
      <c r="D2245" s="54">
        <v>15</v>
      </c>
      <c r="E2245" s="35">
        <f t="shared" si="1000"/>
        <v>0.33333333333333331</v>
      </c>
      <c r="F2245" s="35">
        <f t="shared" si="1001"/>
        <v>15</v>
      </c>
      <c r="G2245" s="125">
        <f t="shared" si="1002"/>
        <v>0.33333333333333331</v>
      </c>
    </row>
    <row r="2246" spans="1:7" ht="14.25" hidden="1" customHeight="1" outlineLevel="3" x14ac:dyDescent="0.2">
      <c r="A2246" s="124" t="s">
        <v>1909</v>
      </c>
      <c r="B2246" s="72" t="s">
        <v>1910</v>
      </c>
      <c r="C2246" s="66" t="s">
        <v>24</v>
      </c>
      <c r="D2246" s="54">
        <v>15</v>
      </c>
      <c r="E2246" s="35">
        <f t="shared" si="1000"/>
        <v>0.33333333333333331</v>
      </c>
      <c r="F2246" s="35">
        <f t="shared" si="1001"/>
        <v>15</v>
      </c>
      <c r="G2246" s="125">
        <f t="shared" si="1002"/>
        <v>0.33333333333333331</v>
      </c>
    </row>
    <row r="2247" spans="1:7" ht="14.25" hidden="1" customHeight="1" outlineLevel="3" x14ac:dyDescent="0.2">
      <c r="A2247" s="124" t="s">
        <v>2479</v>
      </c>
      <c r="B2247" s="72" t="s">
        <v>2480</v>
      </c>
      <c r="C2247" s="66" t="s">
        <v>24</v>
      </c>
      <c r="D2247" s="54">
        <v>19.5</v>
      </c>
      <c r="E2247" s="35">
        <f t="shared" si="1000"/>
        <v>0.43333333333333335</v>
      </c>
      <c r="F2247" s="35">
        <f t="shared" si="1001"/>
        <v>19.5</v>
      </c>
      <c r="G2247" s="125">
        <f t="shared" si="1002"/>
        <v>0.43333333333333335</v>
      </c>
    </row>
    <row r="2248" spans="1:7" ht="14.25" hidden="1" customHeight="1" outlineLevel="3" x14ac:dyDescent="0.2">
      <c r="A2248" s="124" t="s">
        <v>1911</v>
      </c>
      <c r="B2248" s="72" t="s">
        <v>1912</v>
      </c>
      <c r="C2248" s="66" t="s">
        <v>24</v>
      </c>
      <c r="D2248" s="54">
        <v>19.5</v>
      </c>
      <c r="E2248" s="35">
        <f t="shared" si="1000"/>
        <v>0.43333333333333335</v>
      </c>
      <c r="F2248" s="35">
        <f t="shared" si="1001"/>
        <v>19.5</v>
      </c>
      <c r="G2248" s="125">
        <f t="shared" si="1002"/>
        <v>0.43333333333333335</v>
      </c>
    </row>
    <row r="2249" spans="1:7" ht="14.25" hidden="1" customHeight="1" outlineLevel="3" x14ac:dyDescent="0.2">
      <c r="A2249" s="124" t="s">
        <v>1913</v>
      </c>
      <c r="B2249" s="72" t="s">
        <v>1914</v>
      </c>
      <c r="C2249" s="66" t="s">
        <v>24</v>
      </c>
      <c r="D2249" s="54">
        <v>20</v>
      </c>
      <c r="E2249" s="35">
        <f t="shared" si="1000"/>
        <v>0.44444444444444442</v>
      </c>
      <c r="F2249" s="35">
        <f t="shared" si="1001"/>
        <v>20</v>
      </c>
      <c r="G2249" s="125">
        <f t="shared" si="1002"/>
        <v>0.44444444444444442</v>
      </c>
    </row>
    <row r="2250" spans="1:7" ht="14.25" hidden="1" customHeight="1" outlineLevel="3" x14ac:dyDescent="0.2">
      <c r="A2250" s="124" t="s">
        <v>1915</v>
      </c>
      <c r="B2250" s="72" t="s">
        <v>1916</v>
      </c>
      <c r="C2250" s="66" t="s">
        <v>24</v>
      </c>
      <c r="D2250" s="54">
        <v>26</v>
      </c>
      <c r="E2250" s="35">
        <f t="shared" si="1000"/>
        <v>0.57777777777777772</v>
      </c>
      <c r="F2250" s="35">
        <f t="shared" si="1001"/>
        <v>25.999999999999996</v>
      </c>
      <c r="G2250" s="125">
        <f t="shared" si="1002"/>
        <v>0.57777777777777772</v>
      </c>
    </row>
    <row r="2251" spans="1:7" ht="14.25" hidden="1" customHeight="1" outlineLevel="3" x14ac:dyDescent="0.2">
      <c r="A2251" s="124" t="s">
        <v>2481</v>
      </c>
      <c r="B2251" s="72" t="s">
        <v>2482</v>
      </c>
      <c r="C2251" s="66" t="s">
        <v>182</v>
      </c>
      <c r="D2251" s="54">
        <v>52</v>
      </c>
      <c r="E2251" s="35">
        <f t="shared" si="1000"/>
        <v>1.1555555555555554</v>
      </c>
      <c r="F2251" s="35">
        <f t="shared" si="1001"/>
        <v>51.999999999999993</v>
      </c>
      <c r="G2251" s="125">
        <f t="shared" si="1002"/>
        <v>1.1555555555555554</v>
      </c>
    </row>
    <row r="2252" spans="1:7" ht="14.25" hidden="1" customHeight="1" outlineLevel="3" x14ac:dyDescent="0.2">
      <c r="A2252" s="124" t="s">
        <v>1917</v>
      </c>
      <c r="B2252" s="72" t="s">
        <v>1918</v>
      </c>
      <c r="C2252" s="66" t="s">
        <v>182</v>
      </c>
      <c r="D2252" s="54">
        <v>52</v>
      </c>
      <c r="E2252" s="35">
        <f t="shared" si="1000"/>
        <v>1.1555555555555554</v>
      </c>
      <c r="F2252" s="35">
        <f t="shared" si="1001"/>
        <v>51.999999999999993</v>
      </c>
      <c r="G2252" s="125">
        <f t="shared" si="1002"/>
        <v>1.1555555555555554</v>
      </c>
    </row>
    <row r="2253" spans="1:7" outlineLevel="1" collapsed="1" x14ac:dyDescent="0.2">
      <c r="A2253" s="24" t="s">
        <v>2707</v>
      </c>
      <c r="B2253" s="24"/>
      <c r="C2253" s="25"/>
      <c r="D2253" s="26"/>
      <c r="E2253" s="26"/>
      <c r="F2253" s="50"/>
      <c r="G2253" s="50"/>
    </row>
    <row r="2254" spans="1:7" hidden="1" outlineLevel="2" collapsed="1" x14ac:dyDescent="0.2">
      <c r="A2254" s="100" t="s">
        <v>1980</v>
      </c>
      <c r="B2254" s="26"/>
      <c r="C2254" s="26"/>
      <c r="D2254" s="26"/>
      <c r="E2254" s="26"/>
      <c r="F2254" s="26"/>
      <c r="G2254" s="26"/>
    </row>
    <row r="2255" spans="1:7" hidden="1" outlineLevel="3" x14ac:dyDescent="0.2">
      <c r="A2255" s="119" t="s">
        <v>3393</v>
      </c>
      <c r="B2255" s="72" t="s">
        <v>3394</v>
      </c>
      <c r="C2255" s="66" t="s">
        <v>1380</v>
      </c>
      <c r="D2255" s="54">
        <v>59.730000000000004</v>
      </c>
      <c r="E2255" s="35">
        <f t="shared" ref="E2255" si="1003">D2255/G$2</f>
        <v>1.3273333333333335</v>
      </c>
      <c r="F2255" s="35">
        <f t="shared" ref="F2255" si="1004">G2255*G$2</f>
        <v>59.730000000000004</v>
      </c>
      <c r="G2255" s="123">
        <f t="shared" ref="G2255" si="1005">E2255*(1-G$3)</f>
        <v>1.3273333333333335</v>
      </c>
    </row>
    <row r="2256" spans="1:7" hidden="1" outlineLevel="3" x14ac:dyDescent="0.2">
      <c r="A2256" s="119" t="s">
        <v>3395</v>
      </c>
      <c r="B2256" s="72" t="s">
        <v>3396</v>
      </c>
      <c r="C2256" s="66" t="s">
        <v>1380</v>
      </c>
      <c r="D2256" s="54">
        <v>92.73</v>
      </c>
      <c r="E2256" s="35">
        <f t="shared" ref="E2256:E2262" si="1006">D2256/G$2</f>
        <v>2.0606666666666666</v>
      </c>
      <c r="F2256" s="35">
        <f t="shared" ref="F2256:F2262" si="1007">G2256*G$2</f>
        <v>92.73</v>
      </c>
      <c r="G2256" s="123">
        <f t="shared" ref="G2256:G2262" si="1008">E2256*(1-G$3)</f>
        <v>2.0606666666666666</v>
      </c>
    </row>
    <row r="2257" spans="1:7" hidden="1" outlineLevel="3" x14ac:dyDescent="0.2">
      <c r="A2257" s="119" t="s">
        <v>3397</v>
      </c>
      <c r="B2257" s="72" t="s">
        <v>3398</v>
      </c>
      <c r="C2257" s="66" t="s">
        <v>1380</v>
      </c>
      <c r="D2257" s="54">
        <v>53.13</v>
      </c>
      <c r="E2257" s="35">
        <f t="shared" si="1006"/>
        <v>1.1806666666666668</v>
      </c>
      <c r="F2257" s="35">
        <f t="shared" si="1007"/>
        <v>53.13</v>
      </c>
      <c r="G2257" s="123">
        <f t="shared" si="1008"/>
        <v>1.1806666666666668</v>
      </c>
    </row>
    <row r="2258" spans="1:7" hidden="1" outlineLevel="3" x14ac:dyDescent="0.2">
      <c r="A2258" s="119" t="s">
        <v>3399</v>
      </c>
      <c r="B2258" s="72" t="s">
        <v>3400</v>
      </c>
      <c r="C2258" s="66" t="s">
        <v>1380</v>
      </c>
      <c r="D2258" s="54">
        <v>88.77000000000001</v>
      </c>
      <c r="E2258" s="35">
        <f t="shared" si="1006"/>
        <v>1.9726666666666668</v>
      </c>
      <c r="F2258" s="35">
        <f t="shared" si="1007"/>
        <v>88.77000000000001</v>
      </c>
      <c r="G2258" s="123">
        <f t="shared" si="1008"/>
        <v>1.9726666666666668</v>
      </c>
    </row>
    <row r="2259" spans="1:7" hidden="1" outlineLevel="3" x14ac:dyDescent="0.2">
      <c r="A2259" s="119" t="s">
        <v>3401</v>
      </c>
      <c r="B2259" s="72" t="s">
        <v>3402</v>
      </c>
      <c r="C2259" s="66" t="s">
        <v>1380</v>
      </c>
      <c r="D2259" s="54">
        <v>137.83000000000001</v>
      </c>
      <c r="E2259" s="35">
        <f t="shared" si="1006"/>
        <v>3.0628888888888892</v>
      </c>
      <c r="F2259" s="35">
        <f t="shared" si="1007"/>
        <v>137.83000000000001</v>
      </c>
      <c r="G2259" s="123">
        <f t="shared" si="1008"/>
        <v>3.0628888888888892</v>
      </c>
    </row>
    <row r="2260" spans="1:7" hidden="1" outlineLevel="3" x14ac:dyDescent="0.2">
      <c r="A2260" s="119" t="s">
        <v>3403</v>
      </c>
      <c r="B2260" s="72" t="s">
        <v>3404</v>
      </c>
      <c r="C2260" s="66" t="s">
        <v>1380</v>
      </c>
      <c r="D2260" s="54">
        <v>218.9</v>
      </c>
      <c r="E2260" s="35">
        <f t="shared" si="1006"/>
        <v>4.8644444444444446</v>
      </c>
      <c r="F2260" s="35">
        <f t="shared" si="1007"/>
        <v>218.9</v>
      </c>
      <c r="G2260" s="123">
        <f t="shared" si="1008"/>
        <v>4.8644444444444446</v>
      </c>
    </row>
    <row r="2261" spans="1:7" hidden="1" outlineLevel="3" x14ac:dyDescent="0.2">
      <c r="A2261" s="119" t="s">
        <v>3405</v>
      </c>
      <c r="B2261" s="72" t="s">
        <v>3406</v>
      </c>
      <c r="C2261" s="66" t="s">
        <v>1380</v>
      </c>
      <c r="D2261" s="54">
        <v>325.60000000000002</v>
      </c>
      <c r="E2261" s="35">
        <f t="shared" si="1006"/>
        <v>7.235555555555556</v>
      </c>
      <c r="F2261" s="35">
        <f t="shared" si="1007"/>
        <v>325.60000000000002</v>
      </c>
      <c r="G2261" s="123">
        <f t="shared" si="1008"/>
        <v>7.235555555555556</v>
      </c>
    </row>
    <row r="2262" spans="1:7" hidden="1" outlineLevel="3" x14ac:dyDescent="0.2">
      <c r="A2262" s="119" t="s">
        <v>3407</v>
      </c>
      <c r="B2262" s="72" t="s">
        <v>3408</v>
      </c>
      <c r="C2262" s="66" t="s">
        <v>1380</v>
      </c>
      <c r="D2262" s="54">
        <v>223.3</v>
      </c>
      <c r="E2262" s="35">
        <f t="shared" si="1006"/>
        <v>4.9622222222222225</v>
      </c>
      <c r="F2262" s="35">
        <f t="shared" si="1007"/>
        <v>223.3</v>
      </c>
      <c r="G2262" s="123">
        <f t="shared" si="1008"/>
        <v>4.9622222222222225</v>
      </c>
    </row>
    <row r="2263" spans="1:7" hidden="1" outlineLevel="3" x14ac:dyDescent="0.2">
      <c r="A2263" s="119" t="s">
        <v>3409</v>
      </c>
      <c r="B2263" s="72" t="s">
        <v>3410</v>
      </c>
      <c r="C2263" s="66" t="s">
        <v>1380</v>
      </c>
      <c r="D2263" s="54">
        <v>361.68000000000006</v>
      </c>
      <c r="E2263" s="35">
        <f t="shared" ref="E2263:E2264" si="1009">D2263/G$2</f>
        <v>8.0373333333333346</v>
      </c>
      <c r="F2263" s="35">
        <f t="shared" ref="F2263:F2264" si="1010">G2263*G$2</f>
        <v>361.68000000000006</v>
      </c>
      <c r="G2263" s="123">
        <f t="shared" ref="G2263:G2264" si="1011">E2263*(1-G$3)</f>
        <v>8.0373333333333346</v>
      </c>
    </row>
    <row r="2264" spans="1:7" hidden="1" outlineLevel="3" x14ac:dyDescent="0.2">
      <c r="A2264" s="119" t="s">
        <v>3411</v>
      </c>
      <c r="B2264" s="72" t="s">
        <v>3412</v>
      </c>
      <c r="C2264" s="66" t="s">
        <v>1380</v>
      </c>
      <c r="D2264" s="54">
        <v>533.17000000000007</v>
      </c>
      <c r="E2264" s="35">
        <f t="shared" si="1009"/>
        <v>11.848222222222224</v>
      </c>
      <c r="F2264" s="35">
        <f t="shared" si="1010"/>
        <v>533.17000000000007</v>
      </c>
      <c r="G2264" s="123">
        <f t="shared" si="1011"/>
        <v>11.848222222222224</v>
      </c>
    </row>
    <row r="2265" spans="1:7" hidden="1" outlineLevel="2" collapsed="1" x14ac:dyDescent="0.2">
      <c r="A2265" s="100" t="s">
        <v>1981</v>
      </c>
      <c r="B2265" s="26"/>
      <c r="C2265" s="26"/>
      <c r="D2265" s="26"/>
      <c r="E2265" s="26"/>
      <c r="F2265" s="26"/>
      <c r="G2265" s="26"/>
    </row>
    <row r="2266" spans="1:7" hidden="1" outlineLevel="3" x14ac:dyDescent="0.2">
      <c r="A2266" s="119" t="s">
        <v>2041</v>
      </c>
      <c r="B2266" s="72" t="s">
        <v>2042</v>
      </c>
      <c r="C2266" s="66" t="s">
        <v>1380</v>
      </c>
      <c r="D2266" s="54">
        <v>9.240000000000002</v>
      </c>
      <c r="E2266" s="35">
        <f t="shared" ref="E2266:E2270" si="1012">D2266/G$2</f>
        <v>0.20533333333333337</v>
      </c>
      <c r="F2266" s="35">
        <f t="shared" ref="F2266" si="1013">G2266*G$2</f>
        <v>9.240000000000002</v>
      </c>
      <c r="G2266" s="123">
        <f t="shared" ref="G2266:G2270" si="1014">E2266*(1-G$3)</f>
        <v>0.20533333333333337</v>
      </c>
    </row>
    <row r="2267" spans="1:7" hidden="1" outlineLevel="3" x14ac:dyDescent="0.2">
      <c r="A2267" s="119" t="s">
        <v>2043</v>
      </c>
      <c r="B2267" s="72" t="s">
        <v>2044</v>
      </c>
      <c r="C2267" s="66" t="s">
        <v>1380</v>
      </c>
      <c r="D2267" s="54">
        <v>24.42</v>
      </c>
      <c r="E2267" s="35">
        <f t="shared" si="1012"/>
        <v>0.54266666666666674</v>
      </c>
      <c r="F2267" s="35">
        <f t="shared" ref="F2267:F2269" si="1015">G2267*G$2</f>
        <v>24.42</v>
      </c>
      <c r="G2267" s="123">
        <f t="shared" si="1014"/>
        <v>0.54266666666666674</v>
      </c>
    </row>
    <row r="2268" spans="1:7" hidden="1" outlineLevel="3" x14ac:dyDescent="0.2">
      <c r="A2268" s="119" t="s">
        <v>2045</v>
      </c>
      <c r="B2268" s="72" t="s">
        <v>2046</v>
      </c>
      <c r="C2268" s="66" t="s">
        <v>1380</v>
      </c>
      <c r="D2268" s="54">
        <v>41.470000000000006</v>
      </c>
      <c r="E2268" s="35">
        <f t="shared" si="1012"/>
        <v>0.92155555555555568</v>
      </c>
      <c r="F2268" s="35">
        <f t="shared" si="1015"/>
        <v>41.470000000000006</v>
      </c>
      <c r="G2268" s="123">
        <f t="shared" si="1014"/>
        <v>0.92155555555555568</v>
      </c>
    </row>
    <row r="2269" spans="1:7" hidden="1" outlineLevel="3" x14ac:dyDescent="0.2">
      <c r="A2269" s="119" t="s">
        <v>2047</v>
      </c>
      <c r="B2269" s="72" t="s">
        <v>2048</v>
      </c>
      <c r="C2269" s="66" t="s">
        <v>1380</v>
      </c>
      <c r="D2269" s="54">
        <v>66.990000000000009</v>
      </c>
      <c r="E2269" s="35">
        <f t="shared" si="1012"/>
        <v>1.4886666666666668</v>
      </c>
      <c r="F2269" s="35">
        <f t="shared" si="1015"/>
        <v>66.990000000000009</v>
      </c>
      <c r="G2269" s="123">
        <f t="shared" si="1014"/>
        <v>1.4886666666666668</v>
      </c>
    </row>
    <row r="2270" spans="1:7" hidden="1" outlineLevel="3" x14ac:dyDescent="0.2">
      <c r="A2270" s="119" t="s">
        <v>2049</v>
      </c>
      <c r="B2270" s="72" t="s">
        <v>2050</v>
      </c>
      <c r="C2270" s="66" t="s">
        <v>1380</v>
      </c>
      <c r="D2270" s="54">
        <v>102.63000000000001</v>
      </c>
      <c r="E2270" s="35">
        <f t="shared" si="1012"/>
        <v>2.2806666666666668</v>
      </c>
      <c r="F2270" s="35">
        <f t="shared" ref="F2270:F2274" si="1016">G2270*G$2</f>
        <v>102.63000000000001</v>
      </c>
      <c r="G2270" s="123">
        <f t="shared" si="1014"/>
        <v>2.2806666666666668</v>
      </c>
    </row>
    <row r="2271" spans="1:7" hidden="1" outlineLevel="3" x14ac:dyDescent="0.2">
      <c r="A2271" s="119" t="s">
        <v>3548</v>
      </c>
      <c r="B2271" s="72" t="s">
        <v>3549</v>
      </c>
      <c r="C2271" s="66" t="s">
        <v>1380</v>
      </c>
      <c r="D2271" s="54">
        <v>102.63000000000001</v>
      </c>
      <c r="E2271" s="35">
        <f t="shared" ref="E2271:E2283" si="1017">D2271/G$2</f>
        <v>2.2806666666666668</v>
      </c>
      <c r="F2271" s="35">
        <f t="shared" si="1016"/>
        <v>102.63000000000001</v>
      </c>
      <c r="G2271" s="123">
        <f t="shared" ref="G2271:G2283" si="1018">E2271*(1-G$3)</f>
        <v>2.2806666666666668</v>
      </c>
    </row>
    <row r="2272" spans="1:7" hidden="1" outlineLevel="3" x14ac:dyDescent="0.2">
      <c r="A2272" s="119" t="s">
        <v>3413</v>
      </c>
      <c r="B2272" s="72" t="s">
        <v>3414</v>
      </c>
      <c r="C2272" s="66" t="s">
        <v>1380</v>
      </c>
      <c r="D2272" s="54">
        <v>171.27</v>
      </c>
      <c r="E2272" s="35">
        <f t="shared" si="1017"/>
        <v>3.806</v>
      </c>
      <c r="F2272" s="35">
        <f t="shared" si="1016"/>
        <v>171.27</v>
      </c>
      <c r="G2272" s="123">
        <f t="shared" si="1018"/>
        <v>3.806</v>
      </c>
    </row>
    <row r="2273" spans="1:7" hidden="1" outlineLevel="3" x14ac:dyDescent="0.2">
      <c r="A2273" s="119" t="s">
        <v>2051</v>
      </c>
      <c r="B2273" s="72" t="s">
        <v>2052</v>
      </c>
      <c r="C2273" s="66" t="s">
        <v>1380</v>
      </c>
      <c r="D2273" s="54">
        <v>171.27</v>
      </c>
      <c r="E2273" s="35">
        <f t="shared" si="1017"/>
        <v>3.806</v>
      </c>
      <c r="F2273" s="35">
        <f t="shared" si="1016"/>
        <v>171.27</v>
      </c>
      <c r="G2273" s="123">
        <f t="shared" si="1018"/>
        <v>3.806</v>
      </c>
    </row>
    <row r="2274" spans="1:7" hidden="1" outlineLevel="3" x14ac:dyDescent="0.2">
      <c r="A2274" s="119" t="s">
        <v>2501</v>
      </c>
      <c r="B2274" s="72" t="s">
        <v>2052</v>
      </c>
      <c r="C2274" s="66" t="s">
        <v>1380</v>
      </c>
      <c r="D2274" s="54">
        <v>171.27</v>
      </c>
      <c r="E2274" s="35">
        <f t="shared" si="1017"/>
        <v>3.806</v>
      </c>
      <c r="F2274" s="35">
        <f t="shared" si="1016"/>
        <v>171.27</v>
      </c>
      <c r="G2274" s="123">
        <f t="shared" si="1018"/>
        <v>3.806</v>
      </c>
    </row>
    <row r="2275" spans="1:7" hidden="1" outlineLevel="3" x14ac:dyDescent="0.2">
      <c r="A2275" s="119" t="s">
        <v>3550</v>
      </c>
      <c r="B2275" s="72" t="s">
        <v>3551</v>
      </c>
      <c r="C2275" s="66" t="s">
        <v>1380</v>
      </c>
      <c r="D2275" s="54">
        <v>281.38000000000005</v>
      </c>
      <c r="E2275" s="35">
        <f t="shared" si="1017"/>
        <v>6.2528888888888901</v>
      </c>
      <c r="F2275" s="35">
        <f t="shared" ref="F2275:F2283" si="1019">G2275*G$2</f>
        <v>281.38000000000005</v>
      </c>
      <c r="G2275" s="123">
        <f t="shared" si="1018"/>
        <v>6.2528888888888901</v>
      </c>
    </row>
    <row r="2276" spans="1:7" hidden="1" outlineLevel="3" x14ac:dyDescent="0.2">
      <c r="A2276" s="119" t="s">
        <v>3110</v>
      </c>
      <c r="B2276" s="72" t="s">
        <v>3111</v>
      </c>
      <c r="C2276" s="66" t="s">
        <v>1380</v>
      </c>
      <c r="D2276" s="54">
        <v>281.38000000000005</v>
      </c>
      <c r="E2276" s="35">
        <f t="shared" si="1017"/>
        <v>6.2528888888888901</v>
      </c>
      <c r="F2276" s="35">
        <f t="shared" si="1019"/>
        <v>281.38000000000005</v>
      </c>
      <c r="G2276" s="123">
        <f t="shared" si="1018"/>
        <v>6.2528888888888901</v>
      </c>
    </row>
    <row r="2277" spans="1:7" hidden="1" outlineLevel="3" x14ac:dyDescent="0.2">
      <c r="A2277" s="119" t="s">
        <v>3266</v>
      </c>
      <c r="B2277" s="72" t="s">
        <v>3552</v>
      </c>
      <c r="C2277" s="66" t="s">
        <v>1380</v>
      </c>
      <c r="D2277" s="54">
        <v>67.650000000000006</v>
      </c>
      <c r="E2277" s="35">
        <f t="shared" si="1017"/>
        <v>1.5033333333333334</v>
      </c>
      <c r="F2277" s="35">
        <f t="shared" si="1019"/>
        <v>67.650000000000006</v>
      </c>
      <c r="G2277" s="123">
        <f t="shared" si="1018"/>
        <v>1.5033333333333334</v>
      </c>
    </row>
    <row r="2278" spans="1:7" hidden="1" outlineLevel="3" x14ac:dyDescent="0.2">
      <c r="A2278" s="119" t="s">
        <v>3045</v>
      </c>
      <c r="B2278" s="72" t="s">
        <v>3553</v>
      </c>
      <c r="C2278" s="66" t="s">
        <v>1380</v>
      </c>
      <c r="D2278" s="54">
        <v>102.85000000000001</v>
      </c>
      <c r="E2278" s="35">
        <f t="shared" si="1017"/>
        <v>2.2855555555555558</v>
      </c>
      <c r="F2278" s="35">
        <f t="shared" si="1019"/>
        <v>102.85000000000001</v>
      </c>
      <c r="G2278" s="123">
        <f t="shared" si="1018"/>
        <v>2.2855555555555558</v>
      </c>
    </row>
    <row r="2279" spans="1:7" hidden="1" outlineLevel="3" x14ac:dyDescent="0.2">
      <c r="A2279" s="119" t="s">
        <v>3554</v>
      </c>
      <c r="B2279" s="72" t="s">
        <v>3555</v>
      </c>
      <c r="C2279" s="66" t="s">
        <v>1380</v>
      </c>
      <c r="D2279" s="54">
        <v>171.16</v>
      </c>
      <c r="E2279" s="35">
        <f t="shared" si="1017"/>
        <v>3.8035555555555556</v>
      </c>
      <c r="F2279" s="35">
        <f t="shared" si="1019"/>
        <v>171.16</v>
      </c>
      <c r="G2279" s="123">
        <f t="shared" si="1018"/>
        <v>3.8035555555555556</v>
      </c>
    </row>
    <row r="2280" spans="1:7" hidden="1" outlineLevel="3" x14ac:dyDescent="0.2">
      <c r="A2280" s="119" t="s">
        <v>3415</v>
      </c>
      <c r="B2280" s="72" t="s">
        <v>3556</v>
      </c>
      <c r="C2280" s="66" t="s">
        <v>1380</v>
      </c>
      <c r="D2280" s="54">
        <v>271.04000000000002</v>
      </c>
      <c r="E2280" s="35">
        <f t="shared" si="1017"/>
        <v>6.0231111111111115</v>
      </c>
      <c r="F2280" s="35">
        <f t="shared" si="1019"/>
        <v>271.04000000000002</v>
      </c>
      <c r="G2280" s="123">
        <f t="shared" si="1018"/>
        <v>6.0231111111111115</v>
      </c>
    </row>
    <row r="2281" spans="1:7" hidden="1" outlineLevel="3" x14ac:dyDescent="0.2">
      <c r="A2281" s="119" t="s">
        <v>3043</v>
      </c>
      <c r="B2281" s="72" t="s">
        <v>3557</v>
      </c>
      <c r="C2281" s="66" t="s">
        <v>1380</v>
      </c>
      <c r="D2281" s="54">
        <v>391.82</v>
      </c>
      <c r="E2281" s="35">
        <f t="shared" si="1017"/>
        <v>8.7071111111111108</v>
      </c>
      <c r="F2281" s="35">
        <f t="shared" si="1019"/>
        <v>391.82</v>
      </c>
      <c r="G2281" s="123">
        <f t="shared" si="1018"/>
        <v>8.7071111111111108</v>
      </c>
    </row>
    <row r="2282" spans="1:7" hidden="1" outlineLevel="3" x14ac:dyDescent="0.2">
      <c r="A2282" s="119" t="s">
        <v>2706</v>
      </c>
      <c r="B2282" s="72" t="s">
        <v>3558</v>
      </c>
      <c r="C2282" s="66" t="s">
        <v>1380</v>
      </c>
      <c r="D2282" s="54">
        <v>391.82</v>
      </c>
      <c r="E2282" s="35">
        <f t="shared" si="1017"/>
        <v>8.7071111111111108</v>
      </c>
      <c r="F2282" s="35">
        <f t="shared" si="1019"/>
        <v>391.82</v>
      </c>
      <c r="G2282" s="123">
        <f t="shared" si="1018"/>
        <v>8.7071111111111108</v>
      </c>
    </row>
    <row r="2283" spans="1:7" hidden="1" outlineLevel="3" x14ac:dyDescent="0.2">
      <c r="A2283" s="119" t="s">
        <v>3044</v>
      </c>
      <c r="B2283" s="72" t="s">
        <v>3559</v>
      </c>
      <c r="C2283" s="66" t="s">
        <v>1380</v>
      </c>
      <c r="D2283" s="54">
        <v>391.82</v>
      </c>
      <c r="E2283" s="35">
        <f t="shared" si="1017"/>
        <v>8.7071111111111108</v>
      </c>
      <c r="F2283" s="35">
        <f t="shared" si="1019"/>
        <v>391.82</v>
      </c>
      <c r="G2283" s="123">
        <f t="shared" si="1018"/>
        <v>8.7071111111111108</v>
      </c>
    </row>
    <row r="2284" spans="1:7" hidden="1" outlineLevel="2" collapsed="1" x14ac:dyDescent="0.2">
      <c r="A2284" s="100" t="s">
        <v>3991</v>
      </c>
      <c r="B2284" s="100"/>
      <c r="C2284" s="26"/>
      <c r="D2284" s="26"/>
      <c r="E2284" s="26"/>
      <c r="F2284" s="26"/>
      <c r="G2284" s="26"/>
    </row>
    <row r="2285" spans="1:7" hidden="1" outlineLevel="3" x14ac:dyDescent="0.2">
      <c r="A2285" s="119" t="s">
        <v>3535</v>
      </c>
      <c r="B2285" s="72" t="s">
        <v>3536</v>
      </c>
      <c r="C2285" s="66" t="s">
        <v>1380</v>
      </c>
      <c r="D2285" s="54">
        <v>57.2</v>
      </c>
      <c r="E2285" s="35">
        <f>D2285/G$2</f>
        <v>1.2711111111111111</v>
      </c>
      <c r="F2285" s="35">
        <f t="shared" ref="F2285:F2286" si="1020">G2285*G$2</f>
        <v>57.199999999999996</v>
      </c>
      <c r="G2285" s="123">
        <f>E2285*(1-G$3)</f>
        <v>1.2711111111111111</v>
      </c>
    </row>
    <row r="2286" spans="1:7" hidden="1" outlineLevel="3" x14ac:dyDescent="0.2">
      <c r="A2286" s="119">
        <v>3382028</v>
      </c>
      <c r="B2286" s="72" t="s">
        <v>3537</v>
      </c>
      <c r="C2286" s="66" t="s">
        <v>1380</v>
      </c>
      <c r="D2286" s="54">
        <v>70.8</v>
      </c>
      <c r="E2286" s="35">
        <f>D2286/G$2</f>
        <v>1.5733333333333333</v>
      </c>
      <c r="F2286" s="35">
        <f t="shared" si="1020"/>
        <v>70.8</v>
      </c>
      <c r="G2286" s="123">
        <f>E2286*(1-G$3)</f>
        <v>1.5733333333333333</v>
      </c>
    </row>
    <row r="2287" spans="1:7" hidden="1" outlineLevel="3" x14ac:dyDescent="0.2">
      <c r="A2287" s="119">
        <v>3382027</v>
      </c>
      <c r="B2287" s="72" t="s">
        <v>3538</v>
      </c>
      <c r="C2287" s="66" t="s">
        <v>1380</v>
      </c>
      <c r="D2287" s="54">
        <v>70.8</v>
      </c>
      <c r="E2287" s="35">
        <f t="shared" ref="E2287:E2289" si="1021">D2287/G$2</f>
        <v>1.5733333333333333</v>
      </c>
      <c r="F2287" s="35">
        <f t="shared" ref="F2287:F2289" si="1022">G2287*G$2</f>
        <v>70.8</v>
      </c>
      <c r="G2287" s="123">
        <f t="shared" ref="G2287:G2289" si="1023">E2287*(1-G$3)</f>
        <v>1.5733333333333333</v>
      </c>
    </row>
    <row r="2288" spans="1:7" hidden="1" outlineLevel="3" x14ac:dyDescent="0.2">
      <c r="A2288" s="119" t="s">
        <v>4154</v>
      </c>
      <c r="B2288" s="72" t="s">
        <v>4375</v>
      </c>
      <c r="C2288" s="66" t="s">
        <v>1380</v>
      </c>
      <c r="D2288" s="54">
        <v>118.80000000000001</v>
      </c>
      <c r="E2288" s="35">
        <f t="shared" si="1021"/>
        <v>2.64</v>
      </c>
      <c r="F2288" s="35">
        <f t="shared" si="1022"/>
        <v>118.80000000000001</v>
      </c>
      <c r="G2288" s="123">
        <f t="shared" si="1023"/>
        <v>2.64</v>
      </c>
    </row>
    <row r="2289" spans="1:7" hidden="1" outlineLevel="3" x14ac:dyDescent="0.2">
      <c r="A2289" s="119" t="s">
        <v>4155</v>
      </c>
      <c r="B2289" s="72" t="s">
        <v>4376</v>
      </c>
      <c r="C2289" s="66" t="s">
        <v>1380</v>
      </c>
      <c r="D2289" s="54">
        <v>118.80000000000001</v>
      </c>
      <c r="E2289" s="35">
        <f t="shared" si="1021"/>
        <v>2.64</v>
      </c>
      <c r="F2289" s="35">
        <f t="shared" si="1022"/>
        <v>118.80000000000001</v>
      </c>
      <c r="G2289" s="123">
        <f t="shared" si="1023"/>
        <v>2.64</v>
      </c>
    </row>
    <row r="2290" spans="1:7" hidden="1" outlineLevel="2" collapsed="1" x14ac:dyDescent="0.2">
      <c r="A2290" s="100" t="s">
        <v>1982</v>
      </c>
      <c r="B2290" s="26"/>
      <c r="C2290" s="26"/>
      <c r="D2290" s="26"/>
      <c r="E2290" s="26"/>
      <c r="F2290" s="26"/>
      <c r="G2290" s="26"/>
    </row>
    <row r="2291" spans="1:7" hidden="1" outlineLevel="3" x14ac:dyDescent="0.2">
      <c r="A2291" s="119" t="s">
        <v>2053</v>
      </c>
      <c r="B2291" s="72" t="s">
        <v>2054</v>
      </c>
      <c r="C2291" s="66" t="s">
        <v>1380</v>
      </c>
      <c r="D2291" s="54">
        <v>36.410000000000004</v>
      </c>
      <c r="E2291" s="35">
        <f t="shared" ref="E2291:E2296" si="1024">D2291/G$2</f>
        <v>0.80911111111111123</v>
      </c>
      <c r="F2291" s="35">
        <f t="shared" ref="F2291:F2293" si="1025">G2291*G$2</f>
        <v>36.410000000000004</v>
      </c>
      <c r="G2291" s="123">
        <f t="shared" ref="G2291:G2296" si="1026">E2291*(1-G$3)</f>
        <v>0.80911111111111123</v>
      </c>
    </row>
    <row r="2292" spans="1:7" hidden="1" outlineLevel="3" x14ac:dyDescent="0.2">
      <c r="A2292" s="119" t="s">
        <v>3267</v>
      </c>
      <c r="B2292" s="72" t="s">
        <v>3268</v>
      </c>
      <c r="C2292" s="66" t="s">
        <v>1380</v>
      </c>
      <c r="D2292" s="54">
        <v>61.600000000000009</v>
      </c>
      <c r="E2292" s="35">
        <f t="shared" si="1024"/>
        <v>1.368888888888889</v>
      </c>
      <c r="F2292" s="35">
        <f t="shared" si="1025"/>
        <v>61.600000000000009</v>
      </c>
      <c r="G2292" s="123">
        <f t="shared" si="1026"/>
        <v>1.368888888888889</v>
      </c>
    </row>
    <row r="2293" spans="1:7" hidden="1" outlineLevel="3" x14ac:dyDescent="0.2">
      <c r="A2293" s="119" t="s">
        <v>4377</v>
      </c>
      <c r="B2293" s="72" t="s">
        <v>4378</v>
      </c>
      <c r="C2293" s="66" t="s">
        <v>1380</v>
      </c>
      <c r="D2293" s="54">
        <v>61.600000000000009</v>
      </c>
      <c r="E2293" s="35">
        <f t="shared" si="1024"/>
        <v>1.368888888888889</v>
      </c>
      <c r="F2293" s="35">
        <f t="shared" si="1025"/>
        <v>61.600000000000009</v>
      </c>
      <c r="G2293" s="123">
        <f t="shared" si="1026"/>
        <v>1.368888888888889</v>
      </c>
    </row>
    <row r="2294" spans="1:7" hidden="1" outlineLevel="3" x14ac:dyDescent="0.2">
      <c r="A2294" s="119" t="s">
        <v>3269</v>
      </c>
      <c r="B2294" s="72" t="s">
        <v>3270</v>
      </c>
      <c r="C2294" s="66" t="s">
        <v>1380</v>
      </c>
      <c r="D2294" s="54">
        <v>99.88000000000001</v>
      </c>
      <c r="E2294" s="35">
        <f t="shared" si="1024"/>
        <v>2.2195555555555559</v>
      </c>
      <c r="F2294" s="35">
        <f t="shared" ref="F2294:F2302" si="1027">G2294*G$2</f>
        <v>99.880000000000024</v>
      </c>
      <c r="G2294" s="123">
        <f t="shared" si="1026"/>
        <v>2.2195555555555559</v>
      </c>
    </row>
    <row r="2295" spans="1:7" hidden="1" outlineLevel="3" x14ac:dyDescent="0.2">
      <c r="A2295" s="119" t="s">
        <v>3271</v>
      </c>
      <c r="B2295" s="72" t="s">
        <v>3272</v>
      </c>
      <c r="C2295" s="66" t="s">
        <v>1380</v>
      </c>
      <c r="D2295" s="54">
        <v>63.03</v>
      </c>
      <c r="E2295" s="35">
        <f t="shared" si="1024"/>
        <v>1.4006666666666667</v>
      </c>
      <c r="F2295" s="35">
        <f t="shared" si="1027"/>
        <v>63.03</v>
      </c>
      <c r="G2295" s="123">
        <f t="shared" si="1026"/>
        <v>1.4006666666666667</v>
      </c>
    </row>
    <row r="2296" spans="1:7" hidden="1" outlineLevel="3" x14ac:dyDescent="0.2">
      <c r="A2296" s="119" t="s">
        <v>3971</v>
      </c>
      <c r="B2296" s="72" t="s">
        <v>2502</v>
      </c>
      <c r="C2296" s="66" t="s">
        <v>1380</v>
      </c>
      <c r="D2296" s="54">
        <v>63.690000000000005</v>
      </c>
      <c r="E2296" s="35">
        <f t="shared" si="1024"/>
        <v>1.4153333333333333</v>
      </c>
      <c r="F2296" s="35">
        <f t="shared" si="1027"/>
        <v>63.69</v>
      </c>
      <c r="G2296" s="123">
        <f t="shared" si="1026"/>
        <v>1.4153333333333333</v>
      </c>
    </row>
    <row r="2297" spans="1:7" hidden="1" outlineLevel="3" x14ac:dyDescent="0.2">
      <c r="A2297" s="119" t="s">
        <v>3972</v>
      </c>
      <c r="B2297" s="72" t="s">
        <v>3973</v>
      </c>
      <c r="C2297" s="66" t="s">
        <v>1380</v>
      </c>
      <c r="D2297" s="54">
        <v>102.41</v>
      </c>
      <c r="E2297" s="35">
        <f t="shared" ref="E2297:E2301" si="1028">D2297/G$2</f>
        <v>2.2757777777777779</v>
      </c>
      <c r="F2297" s="35">
        <f t="shared" si="1027"/>
        <v>102.41000000000001</v>
      </c>
      <c r="G2297" s="123">
        <f t="shared" ref="G2297:G2301" si="1029">E2297*(1-G$3)</f>
        <v>2.2757777777777779</v>
      </c>
    </row>
    <row r="2298" spans="1:7" hidden="1" outlineLevel="3" x14ac:dyDescent="0.2">
      <c r="A2298" s="119" t="s">
        <v>2055</v>
      </c>
      <c r="B2298" s="72" t="s">
        <v>2056</v>
      </c>
      <c r="C2298" s="66" t="s">
        <v>1380</v>
      </c>
      <c r="D2298" s="54">
        <v>44.440000000000005</v>
      </c>
      <c r="E2298" s="35">
        <f t="shared" si="1028"/>
        <v>0.98755555555555563</v>
      </c>
      <c r="F2298" s="35">
        <f t="shared" ref="F2298:F2301" si="1030">G2298*G$2</f>
        <v>44.440000000000005</v>
      </c>
      <c r="G2298" s="123">
        <f t="shared" si="1029"/>
        <v>0.98755555555555563</v>
      </c>
    </row>
    <row r="2299" spans="1:7" hidden="1" outlineLevel="3" x14ac:dyDescent="0.2">
      <c r="A2299" s="119" t="s">
        <v>2503</v>
      </c>
      <c r="B2299" s="72" t="s">
        <v>2504</v>
      </c>
      <c r="C2299" s="66" t="s">
        <v>1380</v>
      </c>
      <c r="D2299" s="54">
        <v>44.440000000000005</v>
      </c>
      <c r="E2299" s="35">
        <f t="shared" si="1028"/>
        <v>0.98755555555555563</v>
      </c>
      <c r="F2299" s="35">
        <f t="shared" si="1030"/>
        <v>44.440000000000005</v>
      </c>
      <c r="G2299" s="123">
        <f t="shared" si="1029"/>
        <v>0.98755555555555563</v>
      </c>
    </row>
    <row r="2300" spans="1:7" hidden="1" outlineLevel="3" x14ac:dyDescent="0.2">
      <c r="A2300" s="119" t="s">
        <v>2057</v>
      </c>
      <c r="B2300" s="72" t="s">
        <v>2058</v>
      </c>
      <c r="C2300" s="66" t="s">
        <v>1380</v>
      </c>
      <c r="D2300" s="54">
        <v>50.160000000000004</v>
      </c>
      <c r="E2300" s="35">
        <f t="shared" si="1028"/>
        <v>1.1146666666666667</v>
      </c>
      <c r="F2300" s="35">
        <f t="shared" si="1030"/>
        <v>50.160000000000004</v>
      </c>
      <c r="G2300" s="123">
        <f t="shared" si="1029"/>
        <v>1.1146666666666667</v>
      </c>
    </row>
    <row r="2301" spans="1:7" hidden="1" outlineLevel="3" x14ac:dyDescent="0.2">
      <c r="A2301" s="119" t="s">
        <v>3273</v>
      </c>
      <c r="B2301" s="72" t="s">
        <v>3274</v>
      </c>
      <c r="C2301" s="66" t="s">
        <v>1380</v>
      </c>
      <c r="D2301" s="54">
        <v>218.57</v>
      </c>
      <c r="E2301" s="35">
        <f t="shared" si="1028"/>
        <v>4.8571111111111112</v>
      </c>
      <c r="F2301" s="35">
        <f t="shared" si="1030"/>
        <v>218.57</v>
      </c>
      <c r="G2301" s="123">
        <f t="shared" si="1029"/>
        <v>4.8571111111111112</v>
      </c>
    </row>
    <row r="2302" spans="1:7" hidden="1" outlineLevel="3" x14ac:dyDescent="0.2">
      <c r="A2302" s="119" t="s">
        <v>3974</v>
      </c>
      <c r="B2302" s="72" t="s">
        <v>3975</v>
      </c>
      <c r="C2302" s="66" t="s">
        <v>1380</v>
      </c>
      <c r="D2302" s="54">
        <v>323.62</v>
      </c>
      <c r="E2302" s="35">
        <f t="shared" ref="E2302:E2304" si="1031">D2302/G$2</f>
        <v>7.1915555555555555</v>
      </c>
      <c r="F2302" s="35">
        <f t="shared" si="1027"/>
        <v>323.62</v>
      </c>
      <c r="G2302" s="123">
        <f t="shared" ref="G2302:G2304" si="1032">E2302*(1-G$3)</f>
        <v>7.1915555555555555</v>
      </c>
    </row>
    <row r="2303" spans="1:7" hidden="1" outlineLevel="3" x14ac:dyDescent="0.2">
      <c r="A2303" s="119" t="s">
        <v>2142</v>
      </c>
      <c r="B2303" s="72" t="s">
        <v>2143</v>
      </c>
      <c r="C2303" s="66" t="s">
        <v>1380</v>
      </c>
      <c r="D2303" s="54">
        <v>358.05</v>
      </c>
      <c r="E2303" s="35">
        <f t="shared" si="1031"/>
        <v>7.956666666666667</v>
      </c>
      <c r="F2303" s="35">
        <f t="shared" ref="F2303:F2307" si="1033">G2303*G$2</f>
        <v>358.05</v>
      </c>
      <c r="G2303" s="123">
        <f t="shared" si="1032"/>
        <v>7.956666666666667</v>
      </c>
    </row>
    <row r="2304" spans="1:7" hidden="1" outlineLevel="3" x14ac:dyDescent="0.2">
      <c r="A2304" s="119" t="s">
        <v>3976</v>
      </c>
      <c r="B2304" s="72" t="s">
        <v>3977</v>
      </c>
      <c r="C2304" s="66" t="s">
        <v>1380</v>
      </c>
      <c r="D2304" s="54">
        <v>527.0100000000001</v>
      </c>
      <c r="E2304" s="35">
        <f t="shared" si="1031"/>
        <v>11.711333333333336</v>
      </c>
      <c r="F2304" s="35">
        <f t="shared" si="1033"/>
        <v>527.0100000000001</v>
      </c>
      <c r="G2304" s="123">
        <f t="shared" si="1032"/>
        <v>11.711333333333336</v>
      </c>
    </row>
    <row r="2305" spans="1:8" hidden="1" outlineLevel="3" x14ac:dyDescent="0.2">
      <c r="A2305" s="119" t="s">
        <v>2505</v>
      </c>
      <c r="B2305" s="72" t="s">
        <v>2506</v>
      </c>
      <c r="C2305" s="66" t="s">
        <v>1380</v>
      </c>
      <c r="D2305" s="54">
        <v>63.690000000000005</v>
      </c>
      <c r="E2305" s="35">
        <f t="shared" ref="E2305:E2307" si="1034">D2305/G$2</f>
        <v>1.4153333333333333</v>
      </c>
      <c r="F2305" s="35">
        <f t="shared" si="1033"/>
        <v>63.69</v>
      </c>
      <c r="G2305" s="123">
        <f t="shared" ref="G2305:G2307" si="1035">E2305*(1-G$3)</f>
        <v>1.4153333333333333</v>
      </c>
    </row>
    <row r="2306" spans="1:8" hidden="1" outlineLevel="3" x14ac:dyDescent="0.2">
      <c r="A2306" s="119" t="s">
        <v>2059</v>
      </c>
      <c r="B2306" s="72" t="s">
        <v>2060</v>
      </c>
      <c r="C2306" s="66" t="s">
        <v>1380</v>
      </c>
      <c r="D2306" s="54">
        <v>90.2</v>
      </c>
      <c r="E2306" s="35">
        <f t="shared" si="1034"/>
        <v>2.0044444444444447</v>
      </c>
      <c r="F2306" s="35">
        <f t="shared" si="1033"/>
        <v>90.200000000000017</v>
      </c>
      <c r="G2306" s="123">
        <f t="shared" si="1035"/>
        <v>2.0044444444444447</v>
      </c>
    </row>
    <row r="2307" spans="1:8" hidden="1" outlineLevel="3" x14ac:dyDescent="0.2">
      <c r="A2307" s="119" t="s">
        <v>2061</v>
      </c>
      <c r="B2307" s="72" t="s">
        <v>2062</v>
      </c>
      <c r="C2307" s="66" t="s">
        <v>1380</v>
      </c>
      <c r="D2307" s="54">
        <v>146.63000000000002</v>
      </c>
      <c r="E2307" s="35">
        <f t="shared" si="1034"/>
        <v>3.2584444444444451</v>
      </c>
      <c r="F2307" s="35">
        <f t="shared" si="1033"/>
        <v>146.63000000000002</v>
      </c>
      <c r="G2307" s="123">
        <f t="shared" si="1035"/>
        <v>3.2584444444444451</v>
      </c>
    </row>
    <row r="2308" spans="1:8" hidden="1" outlineLevel="2" collapsed="1" x14ac:dyDescent="0.2">
      <c r="A2308" s="100" t="s">
        <v>1983</v>
      </c>
      <c r="B2308" s="26"/>
      <c r="C2308" s="26"/>
      <c r="D2308" s="26"/>
      <c r="E2308" s="26"/>
      <c r="F2308" s="26"/>
      <c r="G2308" s="26"/>
    </row>
    <row r="2309" spans="1:8" hidden="1" outlineLevel="3" x14ac:dyDescent="0.2">
      <c r="A2309" s="119" t="s">
        <v>2063</v>
      </c>
      <c r="B2309" s="72" t="s">
        <v>2064</v>
      </c>
      <c r="C2309" s="66" t="s">
        <v>1380</v>
      </c>
      <c r="D2309" s="54">
        <v>22.220000000000002</v>
      </c>
      <c r="E2309" s="35">
        <f t="shared" ref="E2309:E2316" si="1036">D2309/G$2</f>
        <v>0.49377777777777782</v>
      </c>
      <c r="F2309" s="35">
        <f t="shared" ref="F2309:F2316" si="1037">G2309*G$2</f>
        <v>22.220000000000002</v>
      </c>
      <c r="G2309" s="123">
        <f t="shared" ref="G2309:G2316" si="1038">E2309*(1-G$3)</f>
        <v>0.49377777777777782</v>
      </c>
    </row>
    <row r="2310" spans="1:8" hidden="1" outlineLevel="3" x14ac:dyDescent="0.2">
      <c r="A2310" s="119" t="s">
        <v>2065</v>
      </c>
      <c r="B2310" s="72" t="s">
        <v>2066</v>
      </c>
      <c r="C2310" s="66" t="s">
        <v>1380</v>
      </c>
      <c r="D2310" s="54">
        <v>31.130000000000003</v>
      </c>
      <c r="E2310" s="35">
        <f t="shared" si="1036"/>
        <v>0.69177777777777782</v>
      </c>
      <c r="F2310" s="35">
        <f t="shared" si="1037"/>
        <v>31.130000000000003</v>
      </c>
      <c r="G2310" s="123">
        <f t="shared" si="1038"/>
        <v>0.69177777777777782</v>
      </c>
    </row>
    <row r="2311" spans="1:8" hidden="1" outlineLevel="3" x14ac:dyDescent="0.2">
      <c r="A2311" s="119" t="s">
        <v>2067</v>
      </c>
      <c r="B2311" s="72" t="s">
        <v>2068</v>
      </c>
      <c r="C2311" s="66" t="s">
        <v>1380</v>
      </c>
      <c r="D2311" s="54">
        <v>31.130000000000003</v>
      </c>
      <c r="E2311" s="35">
        <f t="shared" si="1036"/>
        <v>0.69177777777777782</v>
      </c>
      <c r="F2311" s="35">
        <f t="shared" si="1037"/>
        <v>31.130000000000003</v>
      </c>
      <c r="G2311" s="123">
        <f t="shared" si="1038"/>
        <v>0.69177777777777782</v>
      </c>
    </row>
    <row r="2312" spans="1:8" hidden="1" outlineLevel="3" x14ac:dyDescent="0.2">
      <c r="A2312" s="119" t="s">
        <v>2069</v>
      </c>
      <c r="B2312" s="72" t="s">
        <v>2070</v>
      </c>
      <c r="C2312" s="66" t="s">
        <v>1380</v>
      </c>
      <c r="D2312" s="54">
        <v>40.81</v>
      </c>
      <c r="E2312" s="35">
        <f t="shared" si="1036"/>
        <v>0.90688888888888897</v>
      </c>
      <c r="F2312" s="35">
        <f t="shared" si="1037"/>
        <v>40.81</v>
      </c>
      <c r="G2312" s="123">
        <f t="shared" si="1038"/>
        <v>0.90688888888888897</v>
      </c>
    </row>
    <row r="2313" spans="1:8" hidden="1" outlineLevel="3" x14ac:dyDescent="0.2">
      <c r="A2313" s="119" t="s">
        <v>2071</v>
      </c>
      <c r="B2313" s="72" t="s">
        <v>2072</v>
      </c>
      <c r="C2313" s="66" t="s">
        <v>1380</v>
      </c>
      <c r="D2313" s="54">
        <v>55.110000000000007</v>
      </c>
      <c r="E2313" s="35">
        <f t="shared" si="1036"/>
        <v>1.2246666666666668</v>
      </c>
      <c r="F2313" s="35">
        <f t="shared" si="1037"/>
        <v>55.110000000000007</v>
      </c>
      <c r="G2313" s="123">
        <f t="shared" si="1038"/>
        <v>1.2246666666666668</v>
      </c>
    </row>
    <row r="2314" spans="1:8" hidden="1" outlineLevel="3" x14ac:dyDescent="0.2">
      <c r="A2314" s="119" t="s">
        <v>2073</v>
      </c>
      <c r="B2314" s="72" t="s">
        <v>2074</v>
      </c>
      <c r="C2314" s="66" t="s">
        <v>1380</v>
      </c>
      <c r="D2314" s="54">
        <v>89.98</v>
      </c>
      <c r="E2314" s="35">
        <f t="shared" si="1036"/>
        <v>1.9995555555555558</v>
      </c>
      <c r="F2314" s="35">
        <f t="shared" si="1037"/>
        <v>89.98</v>
      </c>
      <c r="G2314" s="123">
        <f t="shared" si="1038"/>
        <v>1.9995555555555558</v>
      </c>
    </row>
    <row r="2315" spans="1:8" hidden="1" outlineLevel="3" x14ac:dyDescent="0.2">
      <c r="A2315" s="119" t="s">
        <v>2075</v>
      </c>
      <c r="B2315" s="72" t="s">
        <v>2076</v>
      </c>
      <c r="C2315" s="66" t="s">
        <v>1380</v>
      </c>
      <c r="D2315" s="54">
        <v>82.170000000000016</v>
      </c>
      <c r="E2315" s="35">
        <f t="shared" si="1036"/>
        <v>1.8260000000000003</v>
      </c>
      <c r="F2315" s="35">
        <f t="shared" si="1037"/>
        <v>82.170000000000016</v>
      </c>
      <c r="G2315" s="123">
        <f t="shared" si="1038"/>
        <v>1.8260000000000003</v>
      </c>
    </row>
    <row r="2316" spans="1:8" hidden="1" outlineLevel="3" x14ac:dyDescent="0.2">
      <c r="A2316" s="119" t="s">
        <v>2077</v>
      </c>
      <c r="B2316" s="72" t="s">
        <v>2078</v>
      </c>
      <c r="C2316" s="66" t="s">
        <v>1380</v>
      </c>
      <c r="D2316" s="54">
        <v>134.42000000000002</v>
      </c>
      <c r="E2316" s="35">
        <f t="shared" si="1036"/>
        <v>2.9871111111111115</v>
      </c>
      <c r="F2316" s="35">
        <f t="shared" si="1037"/>
        <v>134.42000000000002</v>
      </c>
      <c r="G2316" s="123">
        <f t="shared" si="1038"/>
        <v>2.9871111111111115</v>
      </c>
    </row>
    <row r="2317" spans="1:8" x14ac:dyDescent="0.2">
      <c r="A2317" s="69" t="s">
        <v>3941</v>
      </c>
      <c r="B2317" s="69"/>
      <c r="C2317" s="69"/>
      <c r="D2317" s="69"/>
      <c r="E2317" s="69"/>
      <c r="F2317" s="69"/>
      <c r="G2317" s="69"/>
    </row>
    <row r="2318" spans="1:8" outlineLevel="1" collapsed="1" x14ac:dyDescent="0.2">
      <c r="A2318" s="116" t="s">
        <v>4183</v>
      </c>
      <c r="B2318" s="116"/>
      <c r="C2318" s="117"/>
      <c r="D2318" s="118"/>
      <c r="E2318" s="118"/>
      <c r="F2318" s="121"/>
      <c r="G2318" s="122"/>
    </row>
    <row r="2319" spans="1:8" s="219" customFormat="1" hidden="1" outlineLevel="2" x14ac:dyDescent="0.2">
      <c r="A2319" s="221"/>
      <c r="B2319" s="222"/>
      <c r="C2319" s="223"/>
      <c r="D2319" s="224"/>
      <c r="E2319" s="224"/>
      <c r="F2319" s="224"/>
      <c r="G2319" s="225"/>
      <c r="H2319" s="234"/>
    </row>
    <row r="2320" spans="1:8" hidden="1" outlineLevel="2" x14ac:dyDescent="0.2">
      <c r="A2320" s="39" t="s">
        <v>3143</v>
      </c>
      <c r="B2320" s="39" t="s">
        <v>3144</v>
      </c>
      <c r="C2320" s="66" t="s">
        <v>29</v>
      </c>
      <c r="D2320" s="54">
        <v>47</v>
      </c>
      <c r="E2320" s="35">
        <f t="shared" ref="E2320:E2325" si="1039">D2320/G$2</f>
        <v>1.0444444444444445</v>
      </c>
      <c r="F2320" s="35">
        <f t="shared" ref="F2320:F2325" si="1040">G2320*G$2</f>
        <v>47</v>
      </c>
      <c r="G2320" s="35">
        <f t="shared" ref="G2320:G2325" si="1041">E2320*(1-G$3)</f>
        <v>1.0444444444444445</v>
      </c>
    </row>
    <row r="2321" spans="1:8" hidden="1" outlineLevel="2" x14ac:dyDescent="0.2">
      <c r="A2321" s="39" t="s">
        <v>3307</v>
      </c>
      <c r="B2321" s="39" t="s">
        <v>3310</v>
      </c>
      <c r="C2321" s="66" t="s">
        <v>29</v>
      </c>
      <c r="D2321" s="54">
        <v>72</v>
      </c>
      <c r="E2321" s="35">
        <f t="shared" si="1039"/>
        <v>1.6</v>
      </c>
      <c r="F2321" s="35">
        <f t="shared" si="1040"/>
        <v>72</v>
      </c>
      <c r="G2321" s="35">
        <f t="shared" si="1041"/>
        <v>1.6</v>
      </c>
    </row>
    <row r="2322" spans="1:8" hidden="1" outlineLevel="2" x14ac:dyDescent="0.2">
      <c r="A2322" s="39" t="s">
        <v>3145</v>
      </c>
      <c r="B2322" s="39" t="s">
        <v>3146</v>
      </c>
      <c r="C2322" s="66" t="s">
        <v>29</v>
      </c>
      <c r="D2322" s="54">
        <v>54</v>
      </c>
      <c r="E2322" s="35">
        <f t="shared" si="1039"/>
        <v>1.2</v>
      </c>
      <c r="F2322" s="35">
        <f t="shared" si="1040"/>
        <v>54</v>
      </c>
      <c r="G2322" s="35">
        <f t="shared" si="1041"/>
        <v>1.2</v>
      </c>
    </row>
    <row r="2323" spans="1:8" hidden="1" outlineLevel="2" x14ac:dyDescent="0.2">
      <c r="A2323" s="39" t="s">
        <v>3308</v>
      </c>
      <c r="B2323" s="39" t="s">
        <v>3309</v>
      </c>
      <c r="C2323" s="66" t="s">
        <v>29</v>
      </c>
      <c r="D2323" s="54">
        <v>71.5</v>
      </c>
      <c r="E2323" s="35">
        <f t="shared" si="1039"/>
        <v>1.5888888888888888</v>
      </c>
      <c r="F2323" s="35">
        <f t="shared" si="1040"/>
        <v>71.5</v>
      </c>
      <c r="G2323" s="35">
        <f t="shared" si="1041"/>
        <v>1.5888888888888888</v>
      </c>
    </row>
    <row r="2324" spans="1:8" s="219" customFormat="1" hidden="1" outlineLevel="2" x14ac:dyDescent="0.2">
      <c r="A2324" s="226"/>
      <c r="B2324" s="226"/>
      <c r="C2324" s="223"/>
      <c r="D2324" s="224"/>
      <c r="E2324" s="224"/>
      <c r="F2324" s="224"/>
      <c r="G2324" s="224"/>
      <c r="H2324" s="234"/>
    </row>
    <row r="2325" spans="1:8" hidden="1" outlineLevel="2" x14ac:dyDescent="0.2">
      <c r="A2325" s="40" t="s">
        <v>3534</v>
      </c>
      <c r="B2325" s="39" t="s">
        <v>3533</v>
      </c>
      <c r="C2325" s="66" t="s">
        <v>29</v>
      </c>
      <c r="D2325" s="54">
        <v>180</v>
      </c>
      <c r="E2325" s="35">
        <f t="shared" si="1039"/>
        <v>4</v>
      </c>
      <c r="F2325" s="35">
        <f t="shared" si="1040"/>
        <v>180</v>
      </c>
      <c r="G2325" s="35">
        <f t="shared" si="1041"/>
        <v>4</v>
      </c>
    </row>
    <row r="2326" spans="1:8" s="219" customFormat="1" hidden="1" outlineLevel="2" x14ac:dyDescent="0.2">
      <c r="A2326" s="221"/>
      <c r="B2326" s="226"/>
      <c r="C2326" s="223"/>
      <c r="D2326" s="224"/>
      <c r="E2326" s="224"/>
      <c r="F2326" s="224"/>
      <c r="G2326" s="225"/>
      <c r="H2326" s="234"/>
    </row>
    <row r="2327" spans="1:8" hidden="1" outlineLevel="2" x14ac:dyDescent="0.2">
      <c r="A2327" s="40" t="s">
        <v>4287</v>
      </c>
      <c r="B2327" s="72" t="s">
        <v>4288</v>
      </c>
      <c r="C2327" s="66" t="s">
        <v>182</v>
      </c>
      <c r="D2327" s="54">
        <v>21.45</v>
      </c>
      <c r="E2327" s="35">
        <f t="shared" ref="E2327:E2381" si="1042">D2327/G$2</f>
        <v>0.47666666666666663</v>
      </c>
      <c r="F2327" s="35">
        <f t="shared" ref="F2327:F2381" si="1043">G2327*G$2</f>
        <v>21.45</v>
      </c>
      <c r="G2327" s="123">
        <f t="shared" ref="G2327:G2381" si="1044">E2327*(1-G$3)</f>
        <v>0.47666666666666663</v>
      </c>
    </row>
    <row r="2328" spans="1:8" hidden="1" outlineLevel="2" x14ac:dyDescent="0.2">
      <c r="A2328" s="40" t="s">
        <v>4289</v>
      </c>
      <c r="B2328" s="72" t="s">
        <v>4290</v>
      </c>
      <c r="C2328" s="66" t="s">
        <v>182</v>
      </c>
      <c r="D2328" s="54">
        <v>6.7</v>
      </c>
      <c r="E2328" s="35">
        <f t="shared" si="1042"/>
        <v>0.1488888888888889</v>
      </c>
      <c r="F2328" s="35">
        <f t="shared" si="1043"/>
        <v>6.7000000000000011</v>
      </c>
      <c r="G2328" s="123">
        <f t="shared" si="1044"/>
        <v>0.1488888888888889</v>
      </c>
    </row>
    <row r="2329" spans="1:8" hidden="1" outlineLevel="2" x14ac:dyDescent="0.2">
      <c r="A2329" s="40" t="s">
        <v>4291</v>
      </c>
      <c r="B2329" s="72" t="s">
        <v>4292</v>
      </c>
      <c r="C2329" s="66" t="s">
        <v>182</v>
      </c>
      <c r="D2329" s="54">
        <v>235</v>
      </c>
      <c r="E2329" s="35">
        <f t="shared" si="1042"/>
        <v>5.2222222222222223</v>
      </c>
      <c r="F2329" s="35">
        <f t="shared" si="1043"/>
        <v>235</v>
      </c>
      <c r="G2329" s="123">
        <f t="shared" si="1044"/>
        <v>5.2222222222222223</v>
      </c>
    </row>
    <row r="2330" spans="1:8" hidden="1" outlineLevel="2" x14ac:dyDescent="0.2">
      <c r="A2330" s="40" t="s">
        <v>4293</v>
      </c>
      <c r="B2330" s="72" t="s">
        <v>4294</v>
      </c>
      <c r="C2330" s="66" t="s">
        <v>182</v>
      </c>
      <c r="D2330" s="54">
        <v>350</v>
      </c>
      <c r="E2330" s="35">
        <f t="shared" si="1042"/>
        <v>7.7777777777777777</v>
      </c>
      <c r="F2330" s="35">
        <f t="shared" si="1043"/>
        <v>350</v>
      </c>
      <c r="G2330" s="123">
        <f t="shared" si="1044"/>
        <v>7.7777777777777777</v>
      </c>
    </row>
    <row r="2331" spans="1:8" hidden="1" outlineLevel="2" x14ac:dyDescent="0.2">
      <c r="A2331" s="40" t="s">
        <v>4295</v>
      </c>
      <c r="B2331" s="72" t="s">
        <v>4296</v>
      </c>
      <c r="C2331" s="66" t="s">
        <v>182</v>
      </c>
      <c r="D2331" s="54">
        <v>155</v>
      </c>
      <c r="E2331" s="35">
        <f t="shared" si="1042"/>
        <v>3.4444444444444446</v>
      </c>
      <c r="F2331" s="35">
        <f t="shared" si="1043"/>
        <v>155</v>
      </c>
      <c r="G2331" s="123">
        <f t="shared" si="1044"/>
        <v>3.4444444444444446</v>
      </c>
    </row>
    <row r="2332" spans="1:8" hidden="1" outlineLevel="2" x14ac:dyDescent="0.2">
      <c r="A2332" s="40" t="s">
        <v>4297</v>
      </c>
      <c r="B2332" s="72" t="s">
        <v>4298</v>
      </c>
      <c r="C2332" s="66" t="s">
        <v>182</v>
      </c>
      <c r="D2332" s="54">
        <v>310</v>
      </c>
      <c r="E2332" s="35">
        <f t="shared" si="1042"/>
        <v>6.8888888888888893</v>
      </c>
      <c r="F2332" s="35">
        <f t="shared" si="1043"/>
        <v>310</v>
      </c>
      <c r="G2332" s="123">
        <f t="shared" si="1044"/>
        <v>6.8888888888888893</v>
      </c>
    </row>
    <row r="2333" spans="1:8" hidden="1" outlineLevel="2" x14ac:dyDescent="0.2">
      <c r="A2333" s="40" t="s">
        <v>4299</v>
      </c>
      <c r="B2333" s="72" t="s">
        <v>4300</v>
      </c>
      <c r="C2333" s="66" t="s">
        <v>182</v>
      </c>
      <c r="D2333" s="54">
        <v>388</v>
      </c>
      <c r="E2333" s="35">
        <f t="shared" si="1042"/>
        <v>8.6222222222222218</v>
      </c>
      <c r="F2333" s="35">
        <f t="shared" si="1043"/>
        <v>388</v>
      </c>
      <c r="G2333" s="123">
        <f t="shared" si="1044"/>
        <v>8.6222222222222218</v>
      </c>
    </row>
    <row r="2334" spans="1:8" hidden="1" outlineLevel="2" x14ac:dyDescent="0.2">
      <c r="A2334" s="40" t="s">
        <v>4301</v>
      </c>
      <c r="B2334" s="72" t="s">
        <v>4302</v>
      </c>
      <c r="C2334" s="66" t="s">
        <v>182</v>
      </c>
      <c r="D2334" s="54">
        <v>195</v>
      </c>
      <c r="E2334" s="35">
        <f t="shared" si="1042"/>
        <v>4.333333333333333</v>
      </c>
      <c r="F2334" s="35">
        <f t="shared" si="1043"/>
        <v>195</v>
      </c>
      <c r="G2334" s="123">
        <f t="shared" si="1044"/>
        <v>4.333333333333333</v>
      </c>
    </row>
    <row r="2335" spans="1:8" hidden="1" outlineLevel="2" x14ac:dyDescent="0.2">
      <c r="A2335" s="40">
        <v>1290</v>
      </c>
      <c r="B2335" s="72" t="s">
        <v>4303</v>
      </c>
      <c r="C2335" s="66" t="s">
        <v>182</v>
      </c>
      <c r="D2335" s="54">
        <v>180</v>
      </c>
      <c r="E2335" s="35">
        <f t="shared" si="1042"/>
        <v>4</v>
      </c>
      <c r="F2335" s="35">
        <f t="shared" si="1043"/>
        <v>180</v>
      </c>
      <c r="G2335" s="123">
        <f t="shared" si="1044"/>
        <v>4</v>
      </c>
    </row>
    <row r="2336" spans="1:8" hidden="1" outlineLevel="2" x14ac:dyDescent="0.2">
      <c r="A2336" s="40" t="s">
        <v>4304</v>
      </c>
      <c r="B2336" s="72" t="s">
        <v>4305</v>
      </c>
      <c r="C2336" s="66" t="s">
        <v>182</v>
      </c>
      <c r="D2336" s="54">
        <v>44</v>
      </c>
      <c r="E2336" s="35">
        <f t="shared" ref="E2336:E2379" si="1045">D2336/G$2</f>
        <v>0.97777777777777775</v>
      </c>
      <c r="F2336" s="35">
        <f t="shared" ref="F2336:F2379" si="1046">G2336*G$2</f>
        <v>0</v>
      </c>
      <c r="G2336" s="123"/>
    </row>
    <row r="2337" spans="1:7" hidden="1" outlineLevel="2" x14ac:dyDescent="0.2">
      <c r="A2337" s="40" t="s">
        <v>4306</v>
      </c>
      <c r="B2337" s="72" t="s">
        <v>4307</v>
      </c>
      <c r="C2337" s="66" t="s">
        <v>341</v>
      </c>
      <c r="D2337" s="54">
        <v>56.1</v>
      </c>
      <c r="E2337" s="35">
        <f t="shared" si="1045"/>
        <v>1.2466666666666666</v>
      </c>
      <c r="F2337" s="35">
        <f t="shared" si="1046"/>
        <v>0</v>
      </c>
      <c r="G2337" s="123"/>
    </row>
    <row r="2338" spans="1:7" hidden="1" outlineLevel="2" x14ac:dyDescent="0.2">
      <c r="A2338" s="40" t="s">
        <v>4308</v>
      </c>
      <c r="B2338" s="72" t="s">
        <v>4309</v>
      </c>
      <c r="C2338" s="66" t="s">
        <v>341</v>
      </c>
      <c r="D2338" s="54">
        <v>53.65</v>
      </c>
      <c r="E2338" s="35">
        <f t="shared" si="1045"/>
        <v>1.1922222222222223</v>
      </c>
      <c r="F2338" s="35">
        <f t="shared" si="1046"/>
        <v>0</v>
      </c>
      <c r="G2338" s="123"/>
    </row>
    <row r="2339" spans="1:7" hidden="1" outlineLevel="2" x14ac:dyDescent="0.2">
      <c r="A2339" s="40" t="s">
        <v>4310</v>
      </c>
      <c r="B2339" s="72" t="s">
        <v>4311</v>
      </c>
      <c r="C2339" s="66" t="s">
        <v>341</v>
      </c>
      <c r="D2339" s="54">
        <v>47.85</v>
      </c>
      <c r="E2339" s="35">
        <f t="shared" si="1045"/>
        <v>1.0633333333333335</v>
      </c>
      <c r="F2339" s="35">
        <f t="shared" si="1046"/>
        <v>0</v>
      </c>
      <c r="G2339" s="123"/>
    </row>
    <row r="2340" spans="1:7" hidden="1" outlineLevel="2" x14ac:dyDescent="0.2">
      <c r="A2340" s="40" t="s">
        <v>4312</v>
      </c>
      <c r="B2340" s="72" t="s">
        <v>4313</v>
      </c>
      <c r="C2340" s="66" t="s">
        <v>341</v>
      </c>
      <c r="D2340" s="54">
        <v>47.85</v>
      </c>
      <c r="E2340" s="35">
        <f t="shared" si="1045"/>
        <v>1.0633333333333335</v>
      </c>
      <c r="F2340" s="35">
        <f t="shared" si="1046"/>
        <v>0</v>
      </c>
      <c r="G2340" s="123"/>
    </row>
    <row r="2341" spans="1:7" hidden="1" outlineLevel="2" x14ac:dyDescent="0.2">
      <c r="A2341" s="40" t="s">
        <v>4314</v>
      </c>
      <c r="B2341" s="72" t="s">
        <v>4315</v>
      </c>
      <c r="C2341" s="66" t="s">
        <v>341</v>
      </c>
      <c r="D2341" s="54">
        <v>47.85</v>
      </c>
      <c r="E2341" s="35">
        <f t="shared" si="1045"/>
        <v>1.0633333333333335</v>
      </c>
      <c r="F2341" s="35">
        <f t="shared" si="1046"/>
        <v>0</v>
      </c>
      <c r="G2341" s="123"/>
    </row>
    <row r="2342" spans="1:7" hidden="1" outlineLevel="2" x14ac:dyDescent="0.2">
      <c r="A2342" s="40" t="s">
        <v>4316</v>
      </c>
      <c r="B2342" s="72" t="s">
        <v>4317</v>
      </c>
      <c r="C2342" s="66" t="s">
        <v>341</v>
      </c>
      <c r="D2342" s="54">
        <v>99</v>
      </c>
      <c r="E2342" s="35">
        <f t="shared" si="1045"/>
        <v>2.2000000000000002</v>
      </c>
      <c r="F2342" s="35">
        <f t="shared" si="1046"/>
        <v>0</v>
      </c>
      <c r="G2342" s="123"/>
    </row>
    <row r="2343" spans="1:7" hidden="1" outlineLevel="2" x14ac:dyDescent="0.2">
      <c r="A2343" s="40" t="s">
        <v>4318</v>
      </c>
      <c r="B2343" s="72" t="s">
        <v>4319</v>
      </c>
      <c r="C2343" s="66" t="s">
        <v>341</v>
      </c>
      <c r="D2343" s="54">
        <v>56.95</v>
      </c>
      <c r="E2343" s="35">
        <f t="shared" si="1045"/>
        <v>1.2655555555555555</v>
      </c>
      <c r="F2343" s="35">
        <f t="shared" si="1046"/>
        <v>0</v>
      </c>
      <c r="G2343" s="123"/>
    </row>
    <row r="2344" spans="1:7" hidden="1" outlineLevel="2" x14ac:dyDescent="0.2">
      <c r="A2344" s="40" t="s">
        <v>4320</v>
      </c>
      <c r="B2344" s="72" t="s">
        <v>4321</v>
      </c>
      <c r="C2344" s="66" t="s">
        <v>341</v>
      </c>
      <c r="D2344" s="54">
        <v>56.95</v>
      </c>
      <c r="E2344" s="35">
        <f t="shared" si="1045"/>
        <v>1.2655555555555555</v>
      </c>
      <c r="F2344" s="35">
        <f t="shared" si="1046"/>
        <v>0</v>
      </c>
      <c r="G2344" s="123"/>
    </row>
    <row r="2345" spans="1:7" hidden="1" outlineLevel="2" x14ac:dyDescent="0.2">
      <c r="A2345" s="40" t="s">
        <v>4322</v>
      </c>
      <c r="B2345" s="72" t="s">
        <v>4323</v>
      </c>
      <c r="C2345" s="66" t="s">
        <v>341</v>
      </c>
      <c r="D2345" s="54">
        <v>56.95</v>
      </c>
      <c r="E2345" s="35">
        <f t="shared" si="1045"/>
        <v>1.2655555555555555</v>
      </c>
      <c r="F2345" s="35">
        <f t="shared" si="1046"/>
        <v>0</v>
      </c>
      <c r="G2345" s="123"/>
    </row>
    <row r="2346" spans="1:7" hidden="1" outlineLevel="2" x14ac:dyDescent="0.2">
      <c r="A2346" s="40" t="s">
        <v>4324</v>
      </c>
      <c r="B2346" s="72" t="s">
        <v>4325</v>
      </c>
      <c r="C2346" s="66" t="s">
        <v>341</v>
      </c>
      <c r="D2346" s="54">
        <v>285.45</v>
      </c>
      <c r="E2346" s="35">
        <f t="shared" si="1045"/>
        <v>6.3433333333333328</v>
      </c>
      <c r="F2346" s="35">
        <f t="shared" si="1046"/>
        <v>0</v>
      </c>
      <c r="G2346" s="123"/>
    </row>
    <row r="2347" spans="1:7" hidden="1" outlineLevel="2" x14ac:dyDescent="0.2">
      <c r="A2347" s="40" t="s">
        <v>4326</v>
      </c>
      <c r="B2347" s="72" t="s">
        <v>4327</v>
      </c>
      <c r="C2347" s="66" t="s">
        <v>341</v>
      </c>
      <c r="D2347" s="54">
        <v>342.4</v>
      </c>
      <c r="E2347" s="35">
        <f t="shared" si="1045"/>
        <v>7.6088888888888881</v>
      </c>
      <c r="F2347" s="35">
        <f t="shared" si="1046"/>
        <v>0</v>
      </c>
      <c r="G2347" s="123"/>
    </row>
    <row r="2348" spans="1:7" hidden="1" outlineLevel="2" x14ac:dyDescent="0.2">
      <c r="A2348" s="40" t="s">
        <v>4328</v>
      </c>
      <c r="B2348" s="72" t="s">
        <v>4329</v>
      </c>
      <c r="C2348" s="66" t="s">
        <v>341</v>
      </c>
      <c r="D2348" s="54">
        <v>135.30000000000001</v>
      </c>
      <c r="E2348" s="35">
        <f t="shared" si="1045"/>
        <v>3.0066666666666668</v>
      </c>
      <c r="F2348" s="35">
        <f t="shared" si="1046"/>
        <v>0</v>
      </c>
      <c r="G2348" s="123"/>
    </row>
    <row r="2349" spans="1:7" hidden="1" outlineLevel="2" x14ac:dyDescent="0.2">
      <c r="A2349" s="40" t="s">
        <v>4330</v>
      </c>
      <c r="B2349" s="72" t="s">
        <v>4331</v>
      </c>
      <c r="C2349" s="66" t="s">
        <v>341</v>
      </c>
      <c r="D2349" s="54">
        <v>70.150000000000006</v>
      </c>
      <c r="E2349" s="35">
        <f t="shared" si="1045"/>
        <v>1.558888888888889</v>
      </c>
      <c r="F2349" s="35">
        <f t="shared" si="1046"/>
        <v>0</v>
      </c>
      <c r="G2349" s="123"/>
    </row>
    <row r="2350" spans="1:7" hidden="1" outlineLevel="2" x14ac:dyDescent="0.2">
      <c r="A2350" s="40" t="s">
        <v>4332</v>
      </c>
      <c r="B2350" s="72" t="s">
        <v>4333</v>
      </c>
      <c r="C2350" s="66" t="s">
        <v>341</v>
      </c>
      <c r="D2350" s="54">
        <v>70.150000000000006</v>
      </c>
      <c r="E2350" s="35">
        <f t="shared" si="1045"/>
        <v>1.558888888888889</v>
      </c>
      <c r="F2350" s="35">
        <f t="shared" si="1046"/>
        <v>0</v>
      </c>
      <c r="G2350" s="123"/>
    </row>
    <row r="2351" spans="1:7" hidden="1" outlineLevel="2" x14ac:dyDescent="0.2">
      <c r="A2351" s="40" t="s">
        <v>4334</v>
      </c>
      <c r="B2351" s="72" t="s">
        <v>4335</v>
      </c>
      <c r="C2351" s="66" t="s">
        <v>341</v>
      </c>
      <c r="D2351" s="54">
        <v>70.150000000000006</v>
      </c>
      <c r="E2351" s="35">
        <f t="shared" si="1045"/>
        <v>1.558888888888889</v>
      </c>
      <c r="F2351" s="35">
        <f t="shared" si="1046"/>
        <v>0</v>
      </c>
      <c r="G2351" s="123"/>
    </row>
    <row r="2352" spans="1:7" hidden="1" outlineLevel="2" x14ac:dyDescent="0.2">
      <c r="A2352" s="40" t="s">
        <v>4336</v>
      </c>
      <c r="B2352" s="72" t="s">
        <v>4337</v>
      </c>
      <c r="C2352" s="66" t="s">
        <v>341</v>
      </c>
      <c r="D2352" s="54">
        <v>528</v>
      </c>
      <c r="E2352" s="35">
        <f t="shared" si="1045"/>
        <v>11.733333333333333</v>
      </c>
      <c r="F2352" s="35">
        <f t="shared" si="1046"/>
        <v>0</v>
      </c>
      <c r="G2352" s="123"/>
    </row>
    <row r="2353" spans="1:7" hidden="1" outlineLevel="2" x14ac:dyDescent="0.2">
      <c r="A2353" s="40" t="s">
        <v>4338</v>
      </c>
      <c r="B2353" s="72" t="s">
        <v>4339</v>
      </c>
      <c r="C2353" s="66" t="s">
        <v>341</v>
      </c>
      <c r="D2353" s="54">
        <v>618</v>
      </c>
      <c r="E2353" s="35">
        <f t="shared" si="1045"/>
        <v>13.733333333333333</v>
      </c>
      <c r="F2353" s="35">
        <f t="shared" si="1046"/>
        <v>0</v>
      </c>
      <c r="G2353" s="123"/>
    </row>
    <row r="2354" spans="1:7" hidden="1" outlineLevel="2" x14ac:dyDescent="0.2">
      <c r="A2354" s="40" t="s">
        <v>4340</v>
      </c>
      <c r="B2354" s="72" t="s">
        <v>4341</v>
      </c>
      <c r="C2354" s="66" t="s">
        <v>341</v>
      </c>
      <c r="D2354" s="54">
        <v>156.75</v>
      </c>
      <c r="E2354" s="35">
        <f t="shared" si="1045"/>
        <v>3.4833333333333334</v>
      </c>
      <c r="F2354" s="35">
        <f t="shared" si="1046"/>
        <v>0</v>
      </c>
      <c r="G2354" s="123"/>
    </row>
    <row r="2355" spans="1:7" hidden="1" outlineLevel="2" x14ac:dyDescent="0.2">
      <c r="A2355" s="40" t="s">
        <v>4342</v>
      </c>
      <c r="B2355" s="72" t="s">
        <v>4343</v>
      </c>
      <c r="C2355" s="66" t="s">
        <v>341</v>
      </c>
      <c r="D2355" s="54">
        <v>99.85</v>
      </c>
      <c r="E2355" s="35">
        <f t="shared" si="1045"/>
        <v>2.2188888888888889</v>
      </c>
      <c r="F2355" s="35">
        <f t="shared" si="1046"/>
        <v>0</v>
      </c>
      <c r="G2355" s="123"/>
    </row>
    <row r="2356" spans="1:7" hidden="1" outlineLevel="2" x14ac:dyDescent="0.2">
      <c r="A2356" s="40" t="s">
        <v>4344</v>
      </c>
      <c r="B2356" s="72" t="s">
        <v>4345</v>
      </c>
      <c r="C2356" s="66" t="s">
        <v>341</v>
      </c>
      <c r="D2356" s="54">
        <v>99.85</v>
      </c>
      <c r="E2356" s="35">
        <f t="shared" si="1045"/>
        <v>2.2188888888888889</v>
      </c>
      <c r="F2356" s="35">
        <f t="shared" si="1046"/>
        <v>0</v>
      </c>
      <c r="G2356" s="123"/>
    </row>
    <row r="2357" spans="1:7" hidden="1" outlineLevel="2" x14ac:dyDescent="0.2">
      <c r="A2357" s="40" t="s">
        <v>4346</v>
      </c>
      <c r="B2357" s="72" t="s">
        <v>4347</v>
      </c>
      <c r="C2357" s="66" t="s">
        <v>341</v>
      </c>
      <c r="D2357" s="54">
        <v>99.85</v>
      </c>
      <c r="E2357" s="35">
        <f t="shared" si="1045"/>
        <v>2.2188888888888889</v>
      </c>
      <c r="F2357" s="35">
        <f t="shared" si="1046"/>
        <v>0</v>
      </c>
      <c r="G2357" s="123"/>
    </row>
    <row r="2358" spans="1:7" hidden="1" outlineLevel="2" x14ac:dyDescent="0.2">
      <c r="A2358" s="40" t="s">
        <v>4348</v>
      </c>
      <c r="B2358" s="72" t="s">
        <v>4349</v>
      </c>
      <c r="C2358" s="66" t="s">
        <v>341</v>
      </c>
      <c r="D2358" s="54">
        <v>165</v>
      </c>
      <c r="E2358" s="35">
        <f t="shared" ref="E2358:E2378" si="1047">D2358/G$2</f>
        <v>3.6666666666666665</v>
      </c>
      <c r="F2358" s="35">
        <f t="shared" ref="F2358:F2378" si="1048">G2358*G$2</f>
        <v>0</v>
      </c>
      <c r="G2358" s="123"/>
    </row>
    <row r="2359" spans="1:7" hidden="1" outlineLevel="2" x14ac:dyDescent="0.2">
      <c r="A2359" s="40" t="s">
        <v>4350</v>
      </c>
      <c r="B2359" s="72" t="s">
        <v>4351</v>
      </c>
      <c r="C2359" s="66" t="s">
        <v>341</v>
      </c>
      <c r="D2359" s="54">
        <v>165</v>
      </c>
      <c r="E2359" s="35">
        <f t="shared" si="1047"/>
        <v>3.6666666666666665</v>
      </c>
      <c r="F2359" s="35">
        <f t="shared" si="1048"/>
        <v>0</v>
      </c>
      <c r="G2359" s="123"/>
    </row>
    <row r="2360" spans="1:7" hidden="1" outlineLevel="2" x14ac:dyDescent="0.2">
      <c r="A2360" s="40" t="s">
        <v>4352</v>
      </c>
      <c r="B2360" s="72" t="s">
        <v>4353</v>
      </c>
      <c r="C2360" s="66" t="s">
        <v>341</v>
      </c>
      <c r="D2360" s="54">
        <v>165</v>
      </c>
      <c r="E2360" s="35">
        <f t="shared" si="1047"/>
        <v>3.6666666666666665</v>
      </c>
      <c r="F2360" s="35">
        <f t="shared" si="1048"/>
        <v>0</v>
      </c>
      <c r="G2360" s="123"/>
    </row>
    <row r="2361" spans="1:7" hidden="1" outlineLevel="2" x14ac:dyDescent="0.2">
      <c r="A2361" s="40" t="s">
        <v>4354</v>
      </c>
      <c r="B2361" s="72" t="s">
        <v>4355</v>
      </c>
      <c r="C2361" s="66" t="s">
        <v>341</v>
      </c>
      <c r="D2361" s="54">
        <v>214.5</v>
      </c>
      <c r="E2361" s="35">
        <f t="shared" si="1047"/>
        <v>4.7666666666666666</v>
      </c>
      <c r="F2361" s="35">
        <f t="shared" si="1048"/>
        <v>0</v>
      </c>
      <c r="G2361" s="123"/>
    </row>
    <row r="2362" spans="1:7" hidden="1" outlineLevel="2" x14ac:dyDescent="0.2">
      <c r="A2362" s="40" t="s">
        <v>4356</v>
      </c>
      <c r="B2362" s="72" t="s">
        <v>4357</v>
      </c>
      <c r="C2362" s="66" t="s">
        <v>341</v>
      </c>
      <c r="D2362" s="54">
        <v>88</v>
      </c>
      <c r="E2362" s="35">
        <f t="shared" si="1047"/>
        <v>1.9555555555555555</v>
      </c>
      <c r="F2362" s="35">
        <f t="shared" si="1048"/>
        <v>0</v>
      </c>
      <c r="G2362" s="123"/>
    </row>
    <row r="2363" spans="1:7" hidden="1" outlineLevel="2" x14ac:dyDescent="0.2">
      <c r="A2363" s="40" t="s">
        <v>4358</v>
      </c>
      <c r="B2363" s="72" t="s">
        <v>4359</v>
      </c>
      <c r="C2363" s="66" t="s">
        <v>341</v>
      </c>
      <c r="D2363" s="54">
        <v>95</v>
      </c>
      <c r="E2363" s="35">
        <f t="shared" si="1047"/>
        <v>2.1111111111111112</v>
      </c>
      <c r="F2363" s="35">
        <f t="shared" si="1048"/>
        <v>0</v>
      </c>
      <c r="G2363" s="123"/>
    </row>
    <row r="2364" spans="1:7" hidden="1" outlineLevel="2" x14ac:dyDescent="0.2">
      <c r="A2364" s="40" t="s">
        <v>4360</v>
      </c>
      <c r="B2364" s="72" t="s">
        <v>4361</v>
      </c>
      <c r="C2364" s="66" t="s">
        <v>341</v>
      </c>
      <c r="D2364" s="54">
        <v>147</v>
      </c>
      <c r="E2364" s="35">
        <f t="shared" si="1047"/>
        <v>3.2666666666666666</v>
      </c>
      <c r="F2364" s="35">
        <f t="shared" si="1048"/>
        <v>0</v>
      </c>
      <c r="G2364" s="123"/>
    </row>
    <row r="2365" spans="1:7" hidden="1" outlineLevel="2" x14ac:dyDescent="0.2">
      <c r="A2365" s="40" t="s">
        <v>4362</v>
      </c>
      <c r="B2365" s="72" t="s">
        <v>4363</v>
      </c>
      <c r="C2365" s="66" t="s">
        <v>341</v>
      </c>
      <c r="D2365" s="54">
        <v>450</v>
      </c>
      <c r="E2365" s="35">
        <f t="shared" si="1047"/>
        <v>10</v>
      </c>
      <c r="F2365" s="35">
        <f t="shared" si="1048"/>
        <v>0</v>
      </c>
      <c r="G2365" s="123"/>
    </row>
    <row r="2366" spans="1:7" hidden="1" outlineLevel="2" x14ac:dyDescent="0.2">
      <c r="A2366" s="40" t="s">
        <v>4364</v>
      </c>
      <c r="B2366" s="72" t="s">
        <v>4365</v>
      </c>
      <c r="C2366" s="66" t="s">
        <v>341</v>
      </c>
      <c r="D2366" s="54">
        <v>602</v>
      </c>
      <c r="E2366" s="35">
        <f t="shared" si="1047"/>
        <v>13.377777777777778</v>
      </c>
      <c r="F2366" s="35">
        <f t="shared" si="1048"/>
        <v>0</v>
      </c>
      <c r="G2366" s="123"/>
    </row>
    <row r="2367" spans="1:7" hidden="1" outlineLevel="2" x14ac:dyDescent="0.2">
      <c r="A2367" s="40" t="s">
        <v>4366</v>
      </c>
      <c r="B2367" s="72" t="s">
        <v>4367</v>
      </c>
      <c r="C2367" s="66" t="s">
        <v>341</v>
      </c>
      <c r="D2367" s="54">
        <v>102</v>
      </c>
      <c r="E2367" s="35">
        <f t="shared" si="1047"/>
        <v>2.2666666666666666</v>
      </c>
      <c r="F2367" s="35">
        <f t="shared" si="1048"/>
        <v>0</v>
      </c>
      <c r="G2367" s="123"/>
    </row>
    <row r="2368" spans="1:7" hidden="1" outlineLevel="2" x14ac:dyDescent="0.2">
      <c r="A2368" s="40" t="s">
        <v>4368</v>
      </c>
      <c r="B2368" s="72" t="s">
        <v>4369</v>
      </c>
      <c r="C2368" s="66" t="s">
        <v>341</v>
      </c>
      <c r="D2368" s="54">
        <v>231</v>
      </c>
      <c r="E2368" s="35">
        <f t="shared" si="1047"/>
        <v>5.1333333333333337</v>
      </c>
      <c r="F2368" s="35">
        <f t="shared" si="1048"/>
        <v>0</v>
      </c>
      <c r="G2368" s="123"/>
    </row>
    <row r="2369" spans="1:7" hidden="1" outlineLevel="2" x14ac:dyDescent="0.2">
      <c r="A2369" s="40" t="s">
        <v>4370</v>
      </c>
      <c r="B2369" s="72" t="s">
        <v>4371</v>
      </c>
      <c r="C2369" s="66" t="s">
        <v>341</v>
      </c>
      <c r="D2369" s="54">
        <v>330</v>
      </c>
      <c r="E2369" s="35">
        <f t="shared" si="1047"/>
        <v>7.333333333333333</v>
      </c>
      <c r="F2369" s="35">
        <f t="shared" si="1048"/>
        <v>0</v>
      </c>
      <c r="G2369" s="123"/>
    </row>
    <row r="2370" spans="1:7" hidden="1" outlineLevel="2" x14ac:dyDescent="0.2">
      <c r="A2370" s="40" t="s">
        <v>3020</v>
      </c>
      <c r="B2370" s="72" t="s">
        <v>3942</v>
      </c>
      <c r="C2370" s="66" t="s">
        <v>182</v>
      </c>
      <c r="D2370" s="54">
        <v>5.94</v>
      </c>
      <c r="E2370" s="35">
        <f t="shared" si="1047"/>
        <v>0.13200000000000001</v>
      </c>
      <c r="F2370" s="35">
        <f t="shared" si="1048"/>
        <v>0</v>
      </c>
      <c r="G2370" s="123"/>
    </row>
    <row r="2371" spans="1:7" hidden="1" outlineLevel="2" x14ac:dyDescent="0.2">
      <c r="A2371" s="40" t="s">
        <v>3021</v>
      </c>
      <c r="B2371" s="72" t="s">
        <v>3943</v>
      </c>
      <c r="C2371" s="66" t="s">
        <v>182</v>
      </c>
      <c r="D2371" s="54">
        <v>7.42</v>
      </c>
      <c r="E2371" s="35">
        <f t="shared" si="1047"/>
        <v>0.16488888888888889</v>
      </c>
      <c r="F2371" s="35">
        <f t="shared" si="1048"/>
        <v>0</v>
      </c>
      <c r="G2371" s="123"/>
    </row>
    <row r="2372" spans="1:7" hidden="1" outlineLevel="2" x14ac:dyDescent="0.2">
      <c r="A2372" s="40" t="s">
        <v>3022</v>
      </c>
      <c r="B2372" s="72" t="s">
        <v>3944</v>
      </c>
      <c r="C2372" s="66" t="s">
        <v>182</v>
      </c>
      <c r="D2372" s="54">
        <v>8.02</v>
      </c>
      <c r="E2372" s="35">
        <f t="shared" si="1047"/>
        <v>0.17822222222222223</v>
      </c>
      <c r="F2372" s="35">
        <f t="shared" si="1048"/>
        <v>0</v>
      </c>
      <c r="G2372" s="123"/>
    </row>
    <row r="2373" spans="1:7" hidden="1" outlineLevel="2" x14ac:dyDescent="0.2">
      <c r="A2373" s="40" t="s">
        <v>3945</v>
      </c>
      <c r="B2373" s="72" t="s">
        <v>3946</v>
      </c>
      <c r="C2373" s="66" t="s">
        <v>182</v>
      </c>
      <c r="D2373" s="54">
        <v>33</v>
      </c>
      <c r="E2373" s="35">
        <f t="shared" si="1047"/>
        <v>0.73333333333333328</v>
      </c>
      <c r="F2373" s="35">
        <f t="shared" si="1048"/>
        <v>0</v>
      </c>
      <c r="G2373" s="123"/>
    </row>
    <row r="2374" spans="1:7" hidden="1" outlineLevel="2" x14ac:dyDescent="0.2">
      <c r="A2374" s="40" t="s">
        <v>3023</v>
      </c>
      <c r="B2374" s="72" t="s">
        <v>3947</v>
      </c>
      <c r="C2374" s="66" t="s">
        <v>182</v>
      </c>
      <c r="D2374" s="54">
        <v>8.92</v>
      </c>
      <c r="E2374" s="35">
        <f t="shared" si="1047"/>
        <v>0.19822222222222222</v>
      </c>
      <c r="F2374" s="35">
        <f t="shared" si="1048"/>
        <v>0</v>
      </c>
      <c r="G2374" s="123"/>
    </row>
    <row r="2375" spans="1:7" hidden="1" outlineLevel="2" x14ac:dyDescent="0.2">
      <c r="A2375" s="40" t="s">
        <v>3024</v>
      </c>
      <c r="B2375" s="72" t="s">
        <v>3948</v>
      </c>
      <c r="C2375" s="66" t="s">
        <v>182</v>
      </c>
      <c r="D2375" s="54">
        <v>8.92</v>
      </c>
      <c r="E2375" s="35">
        <f t="shared" si="1047"/>
        <v>0.19822222222222222</v>
      </c>
      <c r="F2375" s="35">
        <f t="shared" si="1048"/>
        <v>0</v>
      </c>
      <c r="G2375" s="123"/>
    </row>
    <row r="2376" spans="1:7" hidden="1" outlineLevel="2" x14ac:dyDescent="0.2">
      <c r="A2376" s="40" t="s">
        <v>3025</v>
      </c>
      <c r="B2376" s="72" t="s">
        <v>3949</v>
      </c>
      <c r="C2376" s="66" t="s">
        <v>182</v>
      </c>
      <c r="D2376" s="54">
        <v>11.16</v>
      </c>
      <c r="E2376" s="35">
        <f t="shared" si="1047"/>
        <v>0.248</v>
      </c>
      <c r="F2376" s="35">
        <f t="shared" si="1048"/>
        <v>0</v>
      </c>
      <c r="G2376" s="123"/>
    </row>
    <row r="2377" spans="1:7" hidden="1" outlineLevel="2" x14ac:dyDescent="0.2">
      <c r="A2377" s="40" t="s">
        <v>3026</v>
      </c>
      <c r="B2377" s="72" t="s">
        <v>3950</v>
      </c>
      <c r="C2377" s="66" t="s">
        <v>182</v>
      </c>
      <c r="D2377" s="54">
        <v>11.16</v>
      </c>
      <c r="E2377" s="35">
        <f t="shared" si="1047"/>
        <v>0.248</v>
      </c>
      <c r="F2377" s="35">
        <f t="shared" si="1048"/>
        <v>0</v>
      </c>
      <c r="G2377" s="123"/>
    </row>
    <row r="2378" spans="1:7" hidden="1" outlineLevel="2" x14ac:dyDescent="0.2">
      <c r="A2378" s="40" t="s">
        <v>3302</v>
      </c>
      <c r="B2378" s="72" t="s">
        <v>3951</v>
      </c>
      <c r="C2378" s="66" t="s">
        <v>182</v>
      </c>
      <c r="D2378" s="54">
        <v>14.12</v>
      </c>
      <c r="E2378" s="35">
        <f t="shared" si="1047"/>
        <v>0.31377777777777777</v>
      </c>
      <c r="F2378" s="35">
        <f t="shared" si="1048"/>
        <v>0</v>
      </c>
      <c r="G2378" s="123"/>
    </row>
    <row r="2379" spans="1:7" hidden="1" outlineLevel="2" x14ac:dyDescent="0.2">
      <c r="A2379" s="40" t="s">
        <v>4372</v>
      </c>
      <c r="B2379" s="72" t="s">
        <v>4373</v>
      </c>
      <c r="C2379" s="66" t="s">
        <v>182</v>
      </c>
      <c r="D2379" s="54">
        <v>14.12</v>
      </c>
      <c r="E2379" s="35">
        <f t="shared" si="1045"/>
        <v>0.31377777777777777</v>
      </c>
      <c r="F2379" s="35">
        <f t="shared" si="1046"/>
        <v>0</v>
      </c>
      <c r="G2379" s="123"/>
    </row>
    <row r="2380" spans="1:7" hidden="1" outlineLevel="2" x14ac:dyDescent="0.2">
      <c r="A2380" s="221"/>
      <c r="B2380" s="222"/>
      <c r="C2380" s="223"/>
      <c r="D2380" s="224"/>
      <c r="E2380" s="224"/>
      <c r="F2380" s="224"/>
      <c r="G2380" s="225"/>
    </row>
    <row r="2381" spans="1:7" hidden="1" outlineLevel="2" x14ac:dyDescent="0.2">
      <c r="A2381" s="40" t="s">
        <v>3952</v>
      </c>
      <c r="B2381" s="72" t="s">
        <v>3965</v>
      </c>
      <c r="C2381" s="66" t="s">
        <v>182</v>
      </c>
      <c r="D2381" s="54">
        <v>365</v>
      </c>
      <c r="E2381" s="35">
        <f t="shared" si="1042"/>
        <v>8.1111111111111107</v>
      </c>
      <c r="F2381" s="35">
        <f t="shared" si="1043"/>
        <v>365</v>
      </c>
      <c r="G2381" s="123">
        <f t="shared" si="1044"/>
        <v>8.1111111111111107</v>
      </c>
    </row>
    <row r="2382" spans="1:7" hidden="1" outlineLevel="2" x14ac:dyDescent="0.2">
      <c r="A2382" s="40" t="s">
        <v>3959</v>
      </c>
      <c r="B2382" s="72" t="s">
        <v>3960</v>
      </c>
      <c r="C2382" s="66" t="s">
        <v>182</v>
      </c>
      <c r="D2382" s="54">
        <v>468</v>
      </c>
      <c r="E2382" s="35">
        <f t="shared" ref="E2382:E2383" si="1049">D2382/G$2</f>
        <v>10.4</v>
      </c>
      <c r="F2382" s="35">
        <f t="shared" ref="F2382:F2383" si="1050">G2382*G$2</f>
        <v>468</v>
      </c>
      <c r="G2382" s="123">
        <f t="shared" ref="G2382:G2383" si="1051">E2382*(1-G$3)</f>
        <v>10.4</v>
      </c>
    </row>
    <row r="2383" spans="1:7" hidden="1" outlineLevel="2" x14ac:dyDescent="0.2">
      <c r="A2383" s="40" t="s">
        <v>3961</v>
      </c>
      <c r="B2383" s="72" t="s">
        <v>3962</v>
      </c>
      <c r="C2383" s="66" t="s">
        <v>182</v>
      </c>
      <c r="D2383" s="54">
        <v>146</v>
      </c>
      <c r="E2383" s="35">
        <f t="shared" si="1049"/>
        <v>3.2444444444444445</v>
      </c>
      <c r="F2383" s="35">
        <f t="shared" si="1050"/>
        <v>146</v>
      </c>
      <c r="G2383" s="123">
        <f t="shared" si="1051"/>
        <v>3.2444444444444445</v>
      </c>
    </row>
    <row r="2384" spans="1:7" hidden="1" outlineLevel="2" x14ac:dyDescent="0.2">
      <c r="A2384" s="40" t="s">
        <v>3963</v>
      </c>
      <c r="B2384" s="72" t="s">
        <v>3964</v>
      </c>
      <c r="C2384" s="66" t="s">
        <v>182</v>
      </c>
      <c r="D2384" s="54">
        <v>154</v>
      </c>
      <c r="E2384" s="35">
        <f t="shared" ref="E2384" si="1052">D2384/G$2</f>
        <v>3.4222222222222221</v>
      </c>
      <c r="F2384" s="35">
        <f t="shared" ref="F2384" si="1053">G2384*G$2</f>
        <v>154</v>
      </c>
      <c r="G2384" s="123">
        <f t="shared" ref="G2384" si="1054">E2384*(1-G$3)</f>
        <v>3.4222222222222221</v>
      </c>
    </row>
    <row r="2385" spans="1:7" hidden="1" outlineLevel="2" x14ac:dyDescent="0.2">
      <c r="A2385" s="40" t="s">
        <v>3953</v>
      </c>
      <c r="B2385" s="72" t="s">
        <v>3954</v>
      </c>
      <c r="C2385" s="66" t="s">
        <v>182</v>
      </c>
      <c r="D2385" s="54">
        <v>345</v>
      </c>
      <c r="E2385" s="35">
        <f t="shared" ref="E2385:E2387" si="1055">D2385/G$2</f>
        <v>7.666666666666667</v>
      </c>
      <c r="F2385" s="35">
        <f t="shared" ref="F2385:F2387" si="1056">G2385*G$2</f>
        <v>345</v>
      </c>
      <c r="G2385" s="123">
        <f t="shared" ref="G2385:G2387" si="1057">E2385*(1-G$3)</f>
        <v>7.666666666666667</v>
      </c>
    </row>
    <row r="2386" spans="1:7" hidden="1" outlineLevel="2" x14ac:dyDescent="0.2">
      <c r="A2386" s="40" t="s">
        <v>3970</v>
      </c>
      <c r="B2386" s="72" t="s">
        <v>3969</v>
      </c>
      <c r="C2386" s="66" t="s">
        <v>182</v>
      </c>
      <c r="D2386" s="54">
        <v>310</v>
      </c>
      <c r="E2386" s="35">
        <f t="shared" ref="E2386" si="1058">D2386/G$2</f>
        <v>6.8888888888888893</v>
      </c>
      <c r="F2386" s="35">
        <f t="shared" ref="F2386" si="1059">G2386*G$2</f>
        <v>310</v>
      </c>
      <c r="G2386" s="123">
        <f t="shared" ref="G2386" si="1060">E2386*(1-G$3)</f>
        <v>6.8888888888888893</v>
      </c>
    </row>
    <row r="2387" spans="1:7" hidden="1" outlineLevel="2" x14ac:dyDescent="0.2">
      <c r="A2387" s="40" t="s">
        <v>3955</v>
      </c>
      <c r="B2387" s="72" t="s">
        <v>3956</v>
      </c>
      <c r="C2387" s="66" t="s">
        <v>182</v>
      </c>
      <c r="D2387" s="54">
        <v>335</v>
      </c>
      <c r="E2387" s="35">
        <f t="shared" si="1055"/>
        <v>7.4444444444444446</v>
      </c>
      <c r="F2387" s="35">
        <f t="shared" si="1056"/>
        <v>335</v>
      </c>
      <c r="G2387" s="123">
        <f t="shared" si="1057"/>
        <v>7.4444444444444446</v>
      </c>
    </row>
    <row r="2388" spans="1:7" hidden="1" outlineLevel="2" x14ac:dyDescent="0.2">
      <c r="A2388" s="221"/>
      <c r="B2388" s="222"/>
      <c r="C2388" s="223"/>
      <c r="D2388" s="224"/>
      <c r="E2388" s="224"/>
      <c r="F2388" s="224"/>
      <c r="G2388" s="225"/>
    </row>
  </sheetData>
  <mergeCells count="1">
    <mergeCell ref="B5:B6"/>
  </mergeCells>
  <phoneticPr fontId="27" type="noConversion"/>
  <pageMargins left="0.75" right="0.75" top="0.51875000000000004" bottom="0.71875" header="0.51111111111111096" footer="0.51111111111111096"/>
  <pageSetup paperSize="9" scale="65" firstPageNumber="0" fitToHeight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CMS</vt:lpstr>
      <vt:lpstr>Загальний прайс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Andriy</dc:creator>
  <cp:lastModifiedBy>White</cp:lastModifiedBy>
  <cp:lastPrinted>2017-03-22T03:46:00Z</cp:lastPrinted>
  <dcterms:created xsi:type="dcterms:W3CDTF">2015-09-11T15:54:00Z</dcterms:created>
  <dcterms:modified xsi:type="dcterms:W3CDTF">2026-10-14T19:01:49Z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1033-11.1.0.9126</vt:lpwstr>
  </property>
</Properties>
</file>